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弘前市の農業（2015年農林業センサス)\"/>
    </mc:Choice>
  </mc:AlternateContent>
  <xr:revisionPtr revIDLastSave="0" documentId="8_{01B3210B-3517-4E57-B727-27698CD93CDA}" xr6:coauthVersionLast="33" xr6:coauthVersionMax="33" xr10:uidLastSave="{00000000-0000-0000-0000-000000000000}"/>
  <bookViews>
    <workbookView xWindow="0" yWindow="0" windowWidth="20250" windowHeight="8820" tabRatio="844" activeTab="20"/>
  </bookViews>
  <sheets>
    <sheet name="1,2" sheetId="21" r:id="rId1"/>
    <sheet name="3,4" sheetId="58" r:id="rId2"/>
    <sheet name="5" sheetId="29" r:id="rId3"/>
    <sheet name="6,7,8,9" sheetId="31" r:id="rId4"/>
    <sheet name="10,11" sheetId="34" r:id="rId5"/>
    <sheet name="12" sheetId="49" r:id="rId6"/>
    <sheet name="13,14,15,16" sheetId="50" r:id="rId7"/>
    <sheet name="17" sheetId="52" r:id="rId8"/>
    <sheet name="18,19" sheetId="53" r:id="rId9"/>
    <sheet name="19②" sheetId="55" r:id="rId10"/>
    <sheet name="20" sheetId="56" r:id="rId11"/>
    <sheet name="21" sheetId="57" r:id="rId12"/>
    <sheet name="22" sheetId="47" r:id="rId13"/>
    <sheet name="22②" sheetId="46" r:id="rId14"/>
    <sheet name="23" sheetId="45" r:id="rId15"/>
    <sheet name="24" sheetId="44" r:id="rId16"/>
    <sheet name="25" sheetId="42" r:id="rId17"/>
    <sheet name="25②" sheetId="41" r:id="rId18"/>
    <sheet name="25③" sheetId="40" r:id="rId19"/>
    <sheet name="25④" sheetId="39" r:id="rId20"/>
    <sheet name="26" sheetId="37" r:id="rId21"/>
  </sheets>
  <calcPr calcId="162913"/>
</workbook>
</file>

<file path=xl/calcChain.xml><?xml version="1.0" encoding="utf-8"?>
<calcChain xmlns="http://schemas.openxmlformats.org/spreadsheetml/2006/main">
  <c r="Q24" i="55" l="1"/>
  <c r="Q9" i="55"/>
  <c r="H9" i="21"/>
  <c r="G9" i="21"/>
  <c r="F9" i="21"/>
  <c r="E9" i="21"/>
  <c r="D9" i="21"/>
  <c r="C9" i="21"/>
  <c r="C24" i="52"/>
  <c r="U28" i="50"/>
  <c r="T28" i="50"/>
  <c r="S28" i="50"/>
  <c r="R28" i="50"/>
  <c r="Q28" i="50"/>
  <c r="P28" i="50"/>
  <c r="O28" i="50"/>
  <c r="N28" i="50"/>
  <c r="U24" i="50"/>
  <c r="T24" i="50"/>
  <c r="S24" i="50"/>
  <c r="R24" i="50"/>
  <c r="Q24" i="50"/>
  <c r="P24" i="50"/>
  <c r="O24" i="50"/>
  <c r="N24" i="50"/>
  <c r="O8" i="50"/>
  <c r="U9" i="50"/>
  <c r="U8" i="50"/>
  <c r="T9" i="50"/>
  <c r="S9" i="50"/>
  <c r="S8" i="50"/>
  <c r="R9" i="50"/>
  <c r="R8" i="50"/>
  <c r="Q9" i="50"/>
  <c r="Q8" i="50"/>
  <c r="P9" i="50"/>
  <c r="O9" i="50"/>
  <c r="N9" i="50"/>
  <c r="N8" i="50"/>
  <c r="M28" i="50"/>
  <c r="M24" i="50"/>
  <c r="M9" i="50"/>
  <c r="M8" i="50"/>
  <c r="O50" i="37"/>
  <c r="O45" i="37"/>
  <c r="O37" i="37"/>
  <c r="O33" i="37"/>
  <c r="O29" i="37"/>
  <c r="O27" i="37"/>
  <c r="O24" i="37"/>
  <c r="O19" i="37"/>
  <c r="O8" i="37"/>
  <c r="N50" i="37"/>
  <c r="N45" i="37"/>
  <c r="N37" i="37"/>
  <c r="N33" i="37"/>
  <c r="N29" i="37"/>
  <c r="N27" i="37"/>
  <c r="N24" i="37"/>
  <c r="N19" i="37"/>
  <c r="N8" i="37"/>
  <c r="M50" i="37"/>
  <c r="M45" i="37"/>
  <c r="M37" i="37"/>
  <c r="M33" i="37"/>
  <c r="M29" i="37"/>
  <c r="M27" i="37"/>
  <c r="M24" i="37"/>
  <c r="M19" i="37"/>
  <c r="M8" i="37"/>
  <c r="L50" i="37"/>
  <c r="L45" i="37"/>
  <c r="L37" i="37"/>
  <c r="L33" i="37"/>
  <c r="L29" i="37"/>
  <c r="L27" i="37"/>
  <c r="L24" i="37"/>
  <c r="L19" i="37"/>
  <c r="L8" i="37"/>
  <c r="K50" i="37"/>
  <c r="K45" i="37"/>
  <c r="K37" i="37"/>
  <c r="K33" i="37"/>
  <c r="K29" i="37"/>
  <c r="K27" i="37"/>
  <c r="K24" i="37"/>
  <c r="K19" i="37"/>
  <c r="K8" i="37"/>
  <c r="J50" i="37"/>
  <c r="J45" i="37"/>
  <c r="J37" i="37"/>
  <c r="J33" i="37"/>
  <c r="J29" i="37"/>
  <c r="J27" i="37"/>
  <c r="J24" i="37"/>
  <c r="J19" i="37"/>
  <c r="J8" i="37"/>
  <c r="I50" i="37"/>
  <c r="I45" i="37"/>
  <c r="I37" i="37"/>
  <c r="I33" i="37"/>
  <c r="I29" i="37"/>
  <c r="I27" i="37"/>
  <c r="I24" i="37"/>
  <c r="I19" i="37"/>
  <c r="I8" i="37"/>
  <c r="H50" i="37"/>
  <c r="G50" i="37"/>
  <c r="H45" i="37"/>
  <c r="G45" i="37"/>
  <c r="H37" i="37"/>
  <c r="G37" i="37"/>
  <c r="H33" i="37"/>
  <c r="G33" i="37"/>
  <c r="H29" i="37"/>
  <c r="G29" i="37"/>
  <c r="H27" i="37"/>
  <c r="G27" i="37"/>
  <c r="H24" i="37"/>
  <c r="G24" i="37"/>
  <c r="H19" i="37"/>
  <c r="G19" i="37"/>
  <c r="H8" i="37"/>
  <c r="G8" i="37"/>
  <c r="F50" i="37"/>
  <c r="F45" i="37"/>
  <c r="F37" i="37"/>
  <c r="F33" i="37"/>
  <c r="F29" i="37"/>
  <c r="F27" i="37"/>
  <c r="F24" i="37"/>
  <c r="F19" i="37"/>
  <c r="F8" i="37"/>
  <c r="E50" i="37"/>
  <c r="E45" i="37"/>
  <c r="E37" i="37"/>
  <c r="E33" i="37"/>
  <c r="E29" i="37"/>
  <c r="E27" i="37"/>
  <c r="E24" i="37"/>
  <c r="E19" i="37"/>
  <c r="E8" i="37"/>
  <c r="D50" i="37"/>
  <c r="D45" i="37"/>
  <c r="D37" i="37"/>
  <c r="D33" i="37"/>
  <c r="D29" i="37"/>
  <c r="D27" i="37"/>
  <c r="D24" i="37"/>
  <c r="D19" i="37"/>
  <c r="D8" i="37"/>
  <c r="C50" i="37"/>
  <c r="C45" i="37"/>
  <c r="C37" i="37"/>
  <c r="C33" i="37"/>
  <c r="C29" i="37"/>
  <c r="C27" i="37"/>
  <c r="C24" i="37"/>
  <c r="C19" i="37"/>
  <c r="C8" i="37"/>
  <c r="K28" i="44"/>
  <c r="J28" i="44"/>
  <c r="I28" i="44"/>
  <c r="H28" i="44"/>
  <c r="G28" i="44"/>
  <c r="F28" i="44"/>
  <c r="E28" i="44"/>
  <c r="D28" i="44"/>
  <c r="C28" i="44"/>
  <c r="K24" i="44"/>
  <c r="J24" i="44"/>
  <c r="I24" i="44"/>
  <c r="H24" i="44"/>
  <c r="G24" i="44"/>
  <c r="F24" i="44"/>
  <c r="E24" i="44"/>
  <c r="D24" i="44"/>
  <c r="C24" i="44"/>
  <c r="K9" i="44"/>
  <c r="J9" i="44"/>
  <c r="I9" i="44"/>
  <c r="H9" i="44"/>
  <c r="G9" i="44"/>
  <c r="F9" i="44"/>
  <c r="E9" i="44"/>
  <c r="D9" i="44"/>
  <c r="C9" i="44"/>
  <c r="M60" i="45"/>
  <c r="L60" i="45"/>
  <c r="M56" i="45"/>
  <c r="L56" i="45"/>
  <c r="M41" i="45"/>
  <c r="L41" i="45"/>
  <c r="K60" i="45"/>
  <c r="J60" i="45"/>
  <c r="I60" i="45"/>
  <c r="H60" i="45"/>
  <c r="G60" i="45"/>
  <c r="F60" i="45"/>
  <c r="E60" i="45"/>
  <c r="D60" i="45"/>
  <c r="K56" i="45"/>
  <c r="J56" i="45"/>
  <c r="I56" i="45"/>
  <c r="H56" i="45"/>
  <c r="G56" i="45"/>
  <c r="F56" i="45"/>
  <c r="E56" i="45"/>
  <c r="D56" i="45"/>
  <c r="K41" i="45"/>
  <c r="J41" i="45"/>
  <c r="I41" i="45"/>
  <c r="H41" i="45"/>
  <c r="G41" i="45"/>
  <c r="F41" i="45"/>
  <c r="E41" i="45"/>
  <c r="D41" i="45"/>
  <c r="C60" i="45"/>
  <c r="C56" i="45"/>
  <c r="C41" i="45"/>
  <c r="M10" i="45"/>
  <c r="L10" i="45"/>
  <c r="K10" i="45"/>
  <c r="J10" i="45"/>
  <c r="I10" i="45"/>
  <c r="H10" i="45"/>
  <c r="G10" i="45"/>
  <c r="F10" i="45"/>
  <c r="E10" i="45"/>
  <c r="D10" i="45"/>
  <c r="C10" i="45"/>
  <c r="M25" i="45"/>
  <c r="L25" i="45"/>
  <c r="K25" i="45"/>
  <c r="J25" i="45"/>
  <c r="I25" i="45"/>
  <c r="H25" i="45"/>
  <c r="G25" i="45"/>
  <c r="F25" i="45"/>
  <c r="E25" i="45"/>
  <c r="D25" i="45"/>
  <c r="C25" i="45"/>
  <c r="M29" i="45"/>
  <c r="L29" i="45"/>
  <c r="K29" i="45"/>
  <c r="J29" i="45"/>
  <c r="I29" i="45"/>
  <c r="H29" i="45"/>
  <c r="G29" i="45"/>
  <c r="F29" i="45"/>
  <c r="E29" i="45"/>
  <c r="D29" i="45"/>
  <c r="C29" i="45"/>
  <c r="R38" i="46"/>
  <c r="Q38" i="46"/>
  <c r="P38" i="46"/>
  <c r="O38" i="46"/>
  <c r="N38" i="46"/>
  <c r="M38" i="46"/>
  <c r="L38" i="46"/>
  <c r="K38" i="46"/>
  <c r="J38" i="46"/>
  <c r="I38" i="46"/>
  <c r="H38" i="46"/>
  <c r="G38" i="46"/>
  <c r="F38" i="46"/>
  <c r="E38" i="46"/>
  <c r="D38" i="46"/>
  <c r="C38" i="46"/>
  <c r="R53" i="46"/>
  <c r="Q53" i="46"/>
  <c r="P53" i="46"/>
  <c r="O53" i="46"/>
  <c r="N53" i="46"/>
  <c r="M53" i="46"/>
  <c r="L53" i="46"/>
  <c r="K53" i="46"/>
  <c r="J53" i="46"/>
  <c r="I53" i="46"/>
  <c r="H53" i="46"/>
  <c r="G53" i="46"/>
  <c r="F53" i="46"/>
  <c r="E53" i="46"/>
  <c r="D53" i="46"/>
  <c r="C53" i="46"/>
  <c r="R57" i="46"/>
  <c r="Q57" i="46"/>
  <c r="P57" i="46"/>
  <c r="O57" i="46"/>
  <c r="N57" i="46"/>
  <c r="M57" i="46"/>
  <c r="L57" i="46"/>
  <c r="K57" i="46"/>
  <c r="J57" i="46"/>
  <c r="I57" i="46"/>
  <c r="H57" i="46"/>
  <c r="G57" i="46"/>
  <c r="F57" i="46"/>
  <c r="E57" i="46"/>
  <c r="D57" i="46"/>
  <c r="C57" i="46"/>
  <c r="R9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R24" i="46"/>
  <c r="Q24" i="46"/>
  <c r="P24" i="46"/>
  <c r="O24" i="46"/>
  <c r="N24" i="46"/>
  <c r="M24" i="46"/>
  <c r="L24" i="46"/>
  <c r="K24" i="46"/>
  <c r="J24" i="46"/>
  <c r="I24" i="46"/>
  <c r="H24" i="46"/>
  <c r="G24" i="46"/>
  <c r="F24" i="46"/>
  <c r="E24" i="46"/>
  <c r="D24" i="46"/>
  <c r="C24" i="46"/>
  <c r="R28" i="46"/>
  <c r="Q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D28" i="46"/>
  <c r="C28" i="46"/>
  <c r="R28" i="47"/>
  <c r="Q28" i="47"/>
  <c r="P28" i="47"/>
  <c r="O28" i="47"/>
  <c r="N28" i="47"/>
  <c r="M28" i="47"/>
  <c r="L28" i="47"/>
  <c r="K28" i="47"/>
  <c r="J28" i="47"/>
  <c r="I28" i="47"/>
  <c r="H28" i="47"/>
  <c r="G28" i="47"/>
  <c r="F28" i="47"/>
  <c r="E28" i="47"/>
  <c r="D28" i="47"/>
  <c r="C28" i="47"/>
  <c r="R24" i="47"/>
  <c r="Q24" i="47"/>
  <c r="P24" i="47"/>
  <c r="O24" i="47"/>
  <c r="N24" i="47"/>
  <c r="M24" i="47"/>
  <c r="L24" i="47"/>
  <c r="K24" i="47"/>
  <c r="J24" i="47"/>
  <c r="I24" i="47"/>
  <c r="H24" i="47"/>
  <c r="G24" i="47"/>
  <c r="F24" i="47"/>
  <c r="E24" i="47"/>
  <c r="D24" i="47"/>
  <c r="C24" i="47"/>
  <c r="R9" i="47"/>
  <c r="Q9" i="47"/>
  <c r="P9" i="47"/>
  <c r="O9" i="47"/>
  <c r="N9" i="47"/>
  <c r="M9" i="47"/>
  <c r="L9" i="47"/>
  <c r="K9" i="47"/>
  <c r="J9" i="47"/>
  <c r="I9" i="47"/>
  <c r="H9" i="47"/>
  <c r="G9" i="47"/>
  <c r="F9" i="47"/>
  <c r="E9" i="47"/>
  <c r="D9" i="47"/>
  <c r="C9" i="47"/>
  <c r="R57" i="57"/>
  <c r="Q57" i="57"/>
  <c r="P57" i="57"/>
  <c r="O57" i="57"/>
  <c r="N57" i="57"/>
  <c r="M57" i="57"/>
  <c r="L57" i="57"/>
  <c r="K57" i="57"/>
  <c r="R53" i="57"/>
  <c r="Q53" i="57"/>
  <c r="P53" i="57"/>
  <c r="O53" i="57"/>
  <c r="N53" i="57"/>
  <c r="M53" i="57"/>
  <c r="L53" i="57"/>
  <c r="K53" i="57"/>
  <c r="R38" i="57"/>
  <c r="Q38" i="57"/>
  <c r="P38" i="57"/>
  <c r="O38" i="57"/>
  <c r="N38" i="57"/>
  <c r="M38" i="57"/>
  <c r="L38" i="57"/>
  <c r="K38" i="57"/>
  <c r="J57" i="57"/>
  <c r="I57" i="57"/>
  <c r="H57" i="57"/>
  <c r="G57" i="57"/>
  <c r="F57" i="57"/>
  <c r="E57" i="57"/>
  <c r="D57" i="57"/>
  <c r="C57" i="57"/>
  <c r="J53" i="57"/>
  <c r="I53" i="57"/>
  <c r="H53" i="57"/>
  <c r="G53" i="57"/>
  <c r="F53" i="57"/>
  <c r="E53" i="57"/>
  <c r="D53" i="57"/>
  <c r="C53" i="57"/>
  <c r="J38" i="57"/>
  <c r="I38" i="57"/>
  <c r="H38" i="57"/>
  <c r="G38" i="57"/>
  <c r="F38" i="57"/>
  <c r="E38" i="57"/>
  <c r="D38" i="57"/>
  <c r="C38" i="57"/>
  <c r="J9" i="57"/>
  <c r="I9" i="57"/>
  <c r="H9" i="57"/>
  <c r="G9" i="57"/>
  <c r="F9" i="57"/>
  <c r="E9" i="57"/>
  <c r="D9" i="57"/>
  <c r="C9" i="57"/>
  <c r="J24" i="57"/>
  <c r="I24" i="57"/>
  <c r="H24" i="57"/>
  <c r="G24" i="57"/>
  <c r="F24" i="57"/>
  <c r="E24" i="57"/>
  <c r="D24" i="57"/>
  <c r="C24" i="57"/>
  <c r="J28" i="57"/>
  <c r="I28" i="57"/>
  <c r="H28" i="57"/>
  <c r="G28" i="57"/>
  <c r="F28" i="57"/>
  <c r="E28" i="57"/>
  <c r="D28" i="57"/>
  <c r="C28" i="57"/>
  <c r="J33" i="56"/>
  <c r="I33" i="56"/>
  <c r="H33" i="56"/>
  <c r="G33" i="56"/>
  <c r="F33" i="56"/>
  <c r="E33" i="56"/>
  <c r="D33" i="56"/>
  <c r="C33" i="56"/>
  <c r="J48" i="56"/>
  <c r="I48" i="56"/>
  <c r="H48" i="56"/>
  <c r="G48" i="56"/>
  <c r="F48" i="56"/>
  <c r="E48" i="56"/>
  <c r="D48" i="56"/>
  <c r="C48" i="56"/>
  <c r="J52" i="56"/>
  <c r="I52" i="56"/>
  <c r="H52" i="56"/>
  <c r="G52" i="56"/>
  <c r="F52" i="56"/>
  <c r="E52" i="56"/>
  <c r="D52" i="56"/>
  <c r="C52" i="56"/>
  <c r="J28" i="56"/>
  <c r="I28" i="56"/>
  <c r="H28" i="56"/>
  <c r="G28" i="56"/>
  <c r="F28" i="56"/>
  <c r="E28" i="56"/>
  <c r="D28" i="56"/>
  <c r="C28" i="56"/>
  <c r="J24" i="56"/>
  <c r="I24" i="56"/>
  <c r="H24" i="56"/>
  <c r="G24" i="56"/>
  <c r="F24" i="56"/>
  <c r="E24" i="56"/>
  <c r="D24" i="56"/>
  <c r="C24" i="56"/>
  <c r="J9" i="56"/>
  <c r="I9" i="56"/>
  <c r="H9" i="56"/>
  <c r="G9" i="56"/>
  <c r="F9" i="56"/>
  <c r="E9" i="56"/>
  <c r="D9" i="56"/>
  <c r="C9" i="56"/>
  <c r="Q39" i="55"/>
  <c r="P39" i="55"/>
  <c r="O39" i="55"/>
  <c r="N39" i="55"/>
  <c r="M39" i="55"/>
  <c r="L39" i="55"/>
  <c r="K39" i="55"/>
  <c r="J39" i="55"/>
  <c r="I39" i="55"/>
  <c r="H39" i="55"/>
  <c r="G39" i="55"/>
  <c r="F39" i="55"/>
  <c r="E39" i="55"/>
  <c r="D39" i="55"/>
  <c r="C39" i="55"/>
  <c r="Q54" i="55"/>
  <c r="P54" i="55"/>
  <c r="O54" i="55"/>
  <c r="N54" i="55"/>
  <c r="M54" i="55"/>
  <c r="L54" i="55"/>
  <c r="K54" i="55"/>
  <c r="J54" i="55"/>
  <c r="I54" i="55"/>
  <c r="H54" i="55"/>
  <c r="G54" i="55"/>
  <c r="F54" i="55"/>
  <c r="E54" i="55"/>
  <c r="D54" i="55"/>
  <c r="C54" i="55"/>
  <c r="Q58" i="55"/>
  <c r="P58" i="55"/>
  <c r="O58" i="55"/>
  <c r="N58" i="55"/>
  <c r="M58" i="55"/>
  <c r="L58" i="55"/>
  <c r="K58" i="55"/>
  <c r="J58" i="55"/>
  <c r="I58" i="55"/>
  <c r="H58" i="55"/>
  <c r="G58" i="55"/>
  <c r="F58" i="55"/>
  <c r="E58" i="55"/>
  <c r="D58" i="55"/>
  <c r="C58" i="55"/>
  <c r="P9" i="55"/>
  <c r="O9" i="55"/>
  <c r="N9" i="55"/>
  <c r="M9" i="55"/>
  <c r="L9" i="55"/>
  <c r="K9" i="55"/>
  <c r="J9" i="55"/>
  <c r="I9" i="55"/>
  <c r="H9" i="55"/>
  <c r="G9" i="55"/>
  <c r="F9" i="55"/>
  <c r="E9" i="55"/>
  <c r="D9" i="55"/>
  <c r="C9" i="55"/>
  <c r="P24" i="55"/>
  <c r="O24" i="55"/>
  <c r="N24" i="55"/>
  <c r="M24" i="55"/>
  <c r="L24" i="55"/>
  <c r="K24" i="55"/>
  <c r="J24" i="55"/>
  <c r="I24" i="55"/>
  <c r="H24" i="55"/>
  <c r="G24" i="55"/>
  <c r="F24" i="55"/>
  <c r="E24" i="55"/>
  <c r="D24" i="55"/>
  <c r="C24" i="55"/>
  <c r="Q28" i="55"/>
  <c r="P28" i="55"/>
  <c r="O28" i="55"/>
  <c r="N28" i="55"/>
  <c r="M28" i="55"/>
  <c r="L28" i="55"/>
  <c r="K28" i="55"/>
  <c r="J28" i="55"/>
  <c r="I28" i="55"/>
  <c r="H28" i="55"/>
  <c r="G28" i="55"/>
  <c r="F28" i="55"/>
  <c r="E28" i="55"/>
  <c r="D28" i="55"/>
  <c r="C28" i="55"/>
  <c r="F9" i="53"/>
  <c r="F24" i="53"/>
  <c r="F28" i="53"/>
  <c r="Q58" i="53"/>
  <c r="P58" i="53"/>
  <c r="O58" i="53"/>
  <c r="N58" i="53"/>
  <c r="M58" i="53"/>
  <c r="L58" i="53"/>
  <c r="K58" i="53"/>
  <c r="J58" i="53"/>
  <c r="I58" i="53"/>
  <c r="H58" i="53"/>
  <c r="G58" i="53"/>
  <c r="F58" i="53"/>
  <c r="E58" i="53"/>
  <c r="D58" i="53"/>
  <c r="C58" i="53"/>
  <c r="Q54" i="53"/>
  <c r="P54" i="53"/>
  <c r="O54" i="53"/>
  <c r="N54" i="53"/>
  <c r="M54" i="53"/>
  <c r="L54" i="53"/>
  <c r="K54" i="53"/>
  <c r="J54" i="53"/>
  <c r="I54" i="53"/>
  <c r="H54" i="53"/>
  <c r="G54" i="53"/>
  <c r="F54" i="53"/>
  <c r="E54" i="53"/>
  <c r="D54" i="53"/>
  <c r="C54" i="53"/>
  <c r="Q39" i="53"/>
  <c r="P39" i="53"/>
  <c r="O39" i="53"/>
  <c r="N39" i="53"/>
  <c r="M39" i="53"/>
  <c r="L39" i="53"/>
  <c r="K39" i="53"/>
  <c r="J39" i="53"/>
  <c r="I39" i="53"/>
  <c r="H39" i="53"/>
  <c r="G39" i="53"/>
  <c r="F39" i="53"/>
  <c r="E39" i="53"/>
  <c r="D39" i="53"/>
  <c r="C39" i="53"/>
  <c r="Q28" i="53"/>
  <c r="P28" i="53"/>
  <c r="O28" i="53"/>
  <c r="N28" i="53"/>
  <c r="M28" i="53"/>
  <c r="L28" i="53"/>
  <c r="K28" i="53"/>
  <c r="J28" i="53"/>
  <c r="I28" i="53"/>
  <c r="H28" i="53"/>
  <c r="G28" i="53"/>
  <c r="E28" i="53"/>
  <c r="D28" i="53"/>
  <c r="C28" i="53"/>
  <c r="Q24" i="53"/>
  <c r="P24" i="53"/>
  <c r="O24" i="53"/>
  <c r="N24" i="53"/>
  <c r="M24" i="53"/>
  <c r="L24" i="53"/>
  <c r="K24" i="53"/>
  <c r="J24" i="53"/>
  <c r="I24" i="53"/>
  <c r="H24" i="53"/>
  <c r="G24" i="53"/>
  <c r="E24" i="53"/>
  <c r="D24" i="53"/>
  <c r="C24" i="53"/>
  <c r="Q9" i="53"/>
  <c r="P9" i="53"/>
  <c r="O9" i="53"/>
  <c r="N9" i="53"/>
  <c r="M9" i="53"/>
  <c r="L9" i="53"/>
  <c r="K9" i="53"/>
  <c r="J9" i="53"/>
  <c r="I9" i="53"/>
  <c r="H9" i="53"/>
  <c r="G9" i="53"/>
  <c r="E9" i="53"/>
  <c r="D9" i="53"/>
  <c r="C9" i="53"/>
  <c r="I28" i="52"/>
  <c r="H28" i="52"/>
  <c r="G28" i="52"/>
  <c r="F28" i="52"/>
  <c r="E28" i="52"/>
  <c r="D28" i="52"/>
  <c r="C28" i="52"/>
  <c r="I24" i="52"/>
  <c r="H24" i="52"/>
  <c r="G24" i="52"/>
  <c r="F24" i="52"/>
  <c r="E24" i="52"/>
  <c r="D24" i="52"/>
  <c r="I9" i="52"/>
  <c r="I8" i="52"/>
  <c r="H9" i="52"/>
  <c r="H8" i="52"/>
  <c r="G9" i="52"/>
  <c r="G8" i="52"/>
  <c r="F9" i="52"/>
  <c r="F8" i="52"/>
  <c r="E9" i="52"/>
  <c r="E8" i="52"/>
  <c r="D9" i="52"/>
  <c r="D8" i="52"/>
  <c r="C9" i="52"/>
  <c r="C8" i="52"/>
  <c r="R58" i="50"/>
  <c r="Q58" i="50"/>
  <c r="P58" i="50"/>
  <c r="O58" i="50"/>
  <c r="N58" i="50"/>
  <c r="M58" i="50"/>
  <c r="J58" i="50"/>
  <c r="I58" i="50"/>
  <c r="E58" i="50"/>
  <c r="D58" i="50"/>
  <c r="C58" i="50"/>
  <c r="R54" i="50"/>
  <c r="Q54" i="50"/>
  <c r="P54" i="50"/>
  <c r="O54" i="50"/>
  <c r="N54" i="50"/>
  <c r="M54" i="50"/>
  <c r="J54" i="50"/>
  <c r="I54" i="50"/>
  <c r="H54" i="50"/>
  <c r="G54" i="50"/>
  <c r="E54" i="50"/>
  <c r="D54" i="50"/>
  <c r="C54" i="50"/>
  <c r="R39" i="50"/>
  <c r="Q39" i="50"/>
  <c r="P39" i="50"/>
  <c r="O39" i="50"/>
  <c r="N39" i="50"/>
  <c r="M39" i="50"/>
  <c r="J39" i="50"/>
  <c r="I39" i="50"/>
  <c r="H39" i="50"/>
  <c r="G39" i="50"/>
  <c r="F39" i="50"/>
  <c r="E39" i="50"/>
  <c r="D39" i="50"/>
  <c r="C39" i="50"/>
  <c r="J9" i="50"/>
  <c r="I9" i="50"/>
  <c r="J28" i="50"/>
  <c r="I28" i="50"/>
  <c r="J24" i="50"/>
  <c r="F24" i="50"/>
  <c r="E24" i="50"/>
  <c r="F9" i="50"/>
  <c r="E9" i="50"/>
  <c r="D9" i="50"/>
  <c r="C9" i="50"/>
  <c r="Q57" i="34"/>
  <c r="P57" i="34"/>
  <c r="O57" i="34"/>
  <c r="N57" i="34"/>
  <c r="M57" i="34"/>
  <c r="L57" i="34"/>
  <c r="K57" i="34"/>
  <c r="J57" i="34"/>
  <c r="H57" i="34"/>
  <c r="G57" i="34"/>
  <c r="D57" i="34"/>
  <c r="C57" i="34"/>
  <c r="Q53" i="34"/>
  <c r="O53" i="34"/>
  <c r="N53" i="34"/>
  <c r="M53" i="34"/>
  <c r="L53" i="34"/>
  <c r="K53" i="34"/>
  <c r="J53" i="34"/>
  <c r="I53" i="34"/>
  <c r="H53" i="34"/>
  <c r="G53" i="34"/>
  <c r="F53" i="34"/>
  <c r="D53" i="34"/>
  <c r="C53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C38" i="34"/>
  <c r="R58" i="31"/>
  <c r="Q58" i="31"/>
  <c r="P58" i="31"/>
  <c r="O58" i="31"/>
  <c r="N58" i="31"/>
  <c r="M58" i="31"/>
  <c r="J58" i="31"/>
  <c r="I58" i="31"/>
  <c r="H58" i="31"/>
  <c r="G58" i="31"/>
  <c r="F58" i="31"/>
  <c r="E58" i="31"/>
  <c r="D58" i="31"/>
  <c r="C58" i="31"/>
  <c r="R54" i="31"/>
  <c r="Q54" i="31"/>
  <c r="P54" i="31"/>
  <c r="O54" i="31"/>
  <c r="N54" i="31"/>
  <c r="M54" i="31"/>
  <c r="J54" i="31"/>
  <c r="I54" i="31"/>
  <c r="H54" i="31"/>
  <c r="G54" i="31"/>
  <c r="F54" i="31"/>
  <c r="E54" i="31"/>
  <c r="D54" i="31"/>
  <c r="C54" i="31"/>
  <c r="R39" i="31"/>
  <c r="Q39" i="31"/>
  <c r="P39" i="31"/>
  <c r="O39" i="31"/>
  <c r="N39" i="31"/>
  <c r="M39" i="31"/>
  <c r="J39" i="31"/>
  <c r="I39" i="31"/>
  <c r="H39" i="31"/>
  <c r="G39" i="31"/>
  <c r="F39" i="31"/>
  <c r="E39" i="31"/>
  <c r="D39" i="31"/>
  <c r="C39" i="31"/>
  <c r="N28" i="31"/>
  <c r="O28" i="31"/>
  <c r="P28" i="31"/>
  <c r="M28" i="31"/>
  <c r="T28" i="31"/>
  <c r="S28" i="31"/>
  <c r="R28" i="31"/>
  <c r="Q28" i="31"/>
  <c r="T24" i="31"/>
  <c r="S24" i="31"/>
  <c r="R24" i="31"/>
  <c r="Q24" i="31"/>
  <c r="P24" i="31"/>
  <c r="O24" i="31"/>
  <c r="N24" i="31"/>
  <c r="M24" i="31"/>
  <c r="T9" i="31"/>
  <c r="S9" i="31"/>
  <c r="R9" i="31"/>
  <c r="Q9" i="31"/>
  <c r="P9" i="31"/>
  <c r="O9" i="31"/>
  <c r="N9" i="31"/>
  <c r="M9" i="31"/>
  <c r="D28" i="31"/>
  <c r="E28" i="31"/>
  <c r="F28" i="31"/>
  <c r="G28" i="31"/>
  <c r="H28" i="31"/>
  <c r="I28" i="31"/>
  <c r="J28" i="31"/>
  <c r="C28" i="31"/>
  <c r="D24" i="31"/>
  <c r="E24" i="31"/>
  <c r="F24" i="31"/>
  <c r="G24" i="31"/>
  <c r="H24" i="31"/>
  <c r="I24" i="31"/>
  <c r="J24" i="31"/>
  <c r="C24" i="31"/>
  <c r="D9" i="31"/>
  <c r="E9" i="31"/>
  <c r="F9" i="31"/>
  <c r="G9" i="31"/>
  <c r="H9" i="31"/>
  <c r="I9" i="31"/>
  <c r="J9" i="31"/>
  <c r="C9" i="31"/>
  <c r="E57" i="29"/>
  <c r="F57" i="29"/>
  <c r="G57" i="29"/>
  <c r="H57" i="29"/>
  <c r="I57" i="29"/>
  <c r="J57" i="29"/>
  <c r="K57" i="29"/>
  <c r="L57" i="29"/>
  <c r="M57" i="29"/>
  <c r="N57" i="29"/>
  <c r="E53" i="29"/>
  <c r="F53" i="29"/>
  <c r="G53" i="29"/>
  <c r="H53" i="29"/>
  <c r="K53" i="29"/>
  <c r="L53" i="29"/>
  <c r="M53" i="29"/>
  <c r="N53" i="29"/>
  <c r="D53" i="29"/>
  <c r="D57" i="29"/>
  <c r="C57" i="29"/>
  <c r="C53" i="29"/>
  <c r="D38" i="29"/>
  <c r="E38" i="29"/>
  <c r="F38" i="29"/>
  <c r="G38" i="29"/>
  <c r="H38" i="29"/>
  <c r="I38" i="29"/>
  <c r="J38" i="29"/>
  <c r="K38" i="29"/>
  <c r="L38" i="29"/>
  <c r="M38" i="29"/>
  <c r="N38" i="29"/>
  <c r="C38" i="29"/>
  <c r="N28" i="29"/>
  <c r="M28" i="29"/>
  <c r="L28" i="29"/>
  <c r="K28" i="29"/>
  <c r="J28" i="29"/>
  <c r="I28" i="29"/>
  <c r="H28" i="29"/>
  <c r="G28" i="29"/>
  <c r="F28" i="29"/>
  <c r="E28" i="29"/>
  <c r="D28" i="29"/>
  <c r="N24" i="29"/>
  <c r="M24" i="29"/>
  <c r="L24" i="29"/>
  <c r="K24" i="29"/>
  <c r="J24" i="29"/>
  <c r="I24" i="29"/>
  <c r="H24" i="29"/>
  <c r="G24" i="29"/>
  <c r="F24" i="29"/>
  <c r="E24" i="29"/>
  <c r="D24" i="29"/>
  <c r="L9" i="29"/>
  <c r="N9" i="29"/>
  <c r="M9" i="29"/>
  <c r="K9" i="29"/>
  <c r="J9" i="29"/>
  <c r="I9" i="29"/>
  <c r="H9" i="29"/>
  <c r="G9" i="29"/>
  <c r="F9" i="29"/>
  <c r="E9" i="29"/>
  <c r="D9" i="29"/>
  <c r="C28" i="29"/>
  <c r="C24" i="29"/>
  <c r="C9" i="29"/>
  <c r="F54" i="58"/>
  <c r="G54" i="58"/>
  <c r="H54" i="58"/>
  <c r="I54" i="58"/>
  <c r="J54" i="58"/>
  <c r="K54" i="58"/>
  <c r="L54" i="58"/>
  <c r="M54" i="58"/>
  <c r="S54" i="58"/>
  <c r="E54" i="58"/>
  <c r="C54" i="58"/>
  <c r="C58" i="58"/>
  <c r="F39" i="58"/>
  <c r="G39" i="58"/>
  <c r="H39" i="58"/>
  <c r="I39" i="58"/>
  <c r="J39" i="58"/>
  <c r="K39" i="58"/>
  <c r="L39" i="58"/>
  <c r="M39" i="58"/>
  <c r="N39" i="58"/>
  <c r="O39" i="58"/>
  <c r="E39" i="58"/>
  <c r="F58" i="58"/>
  <c r="G58" i="58"/>
  <c r="H58" i="58"/>
  <c r="I58" i="58"/>
  <c r="J58" i="58"/>
  <c r="K58" i="58"/>
  <c r="L58" i="58"/>
  <c r="M58" i="58"/>
  <c r="N58" i="58"/>
  <c r="O58" i="58"/>
  <c r="P58" i="58"/>
  <c r="Q58" i="58"/>
  <c r="R58" i="58"/>
  <c r="S58" i="58"/>
  <c r="E58" i="58"/>
  <c r="C39" i="58"/>
  <c r="C28" i="58"/>
  <c r="D28" i="58"/>
  <c r="E28" i="58"/>
  <c r="F28" i="58"/>
  <c r="G28" i="58"/>
  <c r="H28" i="58"/>
  <c r="I28" i="58"/>
  <c r="J28" i="58"/>
  <c r="K28" i="58"/>
  <c r="L28" i="58"/>
  <c r="M28" i="58"/>
  <c r="N28" i="58"/>
  <c r="O28" i="58"/>
  <c r="S28" i="58"/>
  <c r="D24" i="58"/>
  <c r="E24" i="58"/>
  <c r="F24" i="58"/>
  <c r="G24" i="58"/>
  <c r="H24" i="58"/>
  <c r="I24" i="58"/>
  <c r="J24" i="58"/>
  <c r="K24" i="58"/>
  <c r="L24" i="58"/>
  <c r="M24" i="58"/>
  <c r="N24" i="58"/>
  <c r="O24" i="58"/>
  <c r="P24" i="58"/>
  <c r="C24" i="58"/>
  <c r="D9" i="58"/>
  <c r="E9" i="58"/>
  <c r="F9" i="58"/>
  <c r="G9" i="58"/>
  <c r="H9" i="58"/>
  <c r="I9" i="58"/>
  <c r="J9" i="58"/>
  <c r="K9" i="58"/>
  <c r="L9" i="58"/>
  <c r="M9" i="58"/>
  <c r="N9" i="58"/>
  <c r="O9" i="58"/>
  <c r="P9" i="58"/>
  <c r="Q9" i="58"/>
  <c r="S9" i="58"/>
  <c r="C9" i="58"/>
  <c r="P59" i="21"/>
  <c r="O59" i="21"/>
  <c r="D59" i="21"/>
  <c r="E59" i="21"/>
  <c r="F59" i="21"/>
  <c r="G59" i="21"/>
  <c r="H59" i="21"/>
  <c r="I59" i="21"/>
  <c r="J59" i="21"/>
  <c r="K59" i="21"/>
  <c r="L59" i="21"/>
  <c r="M59" i="21"/>
  <c r="C59" i="21"/>
  <c r="P55" i="21"/>
  <c r="D55" i="21"/>
  <c r="E55" i="21"/>
  <c r="F55" i="21"/>
  <c r="G55" i="21"/>
  <c r="H55" i="21"/>
  <c r="I55" i="21"/>
  <c r="J55" i="21"/>
  <c r="K55" i="21"/>
  <c r="L55" i="21"/>
  <c r="M55" i="21"/>
  <c r="C55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C40" i="21"/>
  <c r="P28" i="21"/>
  <c r="O28" i="21"/>
  <c r="J28" i="21"/>
  <c r="P24" i="21"/>
  <c r="O24" i="21"/>
  <c r="F24" i="21"/>
  <c r="E24" i="21"/>
  <c r="D24" i="21"/>
  <c r="P9" i="21"/>
  <c r="O9" i="21"/>
  <c r="M9" i="21"/>
  <c r="L9" i="21"/>
  <c r="J9" i="21"/>
  <c r="C28" i="21"/>
  <c r="C24" i="21"/>
  <c r="J28" i="34"/>
  <c r="I28" i="34"/>
  <c r="H28" i="34"/>
  <c r="G28" i="34"/>
  <c r="F28" i="34"/>
  <c r="E28" i="34"/>
  <c r="D28" i="34"/>
  <c r="C28" i="34"/>
  <c r="J24" i="34"/>
  <c r="I24" i="34"/>
  <c r="H24" i="34"/>
  <c r="G24" i="34"/>
  <c r="F24" i="34"/>
  <c r="E24" i="34"/>
  <c r="D24" i="34"/>
  <c r="C24" i="34"/>
  <c r="J9" i="34"/>
  <c r="I9" i="34"/>
  <c r="H9" i="34"/>
  <c r="G9" i="34"/>
  <c r="F9" i="34"/>
  <c r="E9" i="34"/>
  <c r="D9" i="34"/>
  <c r="C9" i="34"/>
  <c r="T8" i="50"/>
  <c r="P8" i="50"/>
</calcChain>
</file>

<file path=xl/sharedStrings.xml><?xml version="1.0" encoding="utf-8"?>
<sst xmlns="http://schemas.openxmlformats.org/spreadsheetml/2006/main" count="3802" uniqueCount="715">
  <si>
    <t>単位：経営体</t>
  </si>
  <si>
    <t>地方公共団体・財産区</t>
    <phoneticPr fontId="5"/>
  </si>
  <si>
    <t>法人化し
ていない</t>
    <rPh sb="0" eb="3">
      <t>ホウジンカ</t>
    </rPh>
    <phoneticPr fontId="5"/>
  </si>
  <si>
    <t>0.25単位
未　　満</t>
    <rPh sb="4" eb="6">
      <t>タンイ</t>
    </rPh>
    <rPh sb="7" eb="8">
      <t>ミ</t>
    </rPh>
    <rPh sb="10" eb="11">
      <t>マン</t>
    </rPh>
    <phoneticPr fontId="5"/>
  </si>
  <si>
    <t>50.0単位
以　　上</t>
    <rPh sb="4" eb="6">
      <t>タンイ</t>
    </rPh>
    <rPh sb="7" eb="8">
      <t>イ</t>
    </rPh>
    <rPh sb="10" eb="11">
      <t>ジョウ</t>
    </rPh>
    <phoneticPr fontId="5"/>
  </si>
  <si>
    <t>その他の
作　　物</t>
    <rPh sb="2" eb="3">
      <t>タ</t>
    </rPh>
    <rPh sb="5" eb="6">
      <t>サク</t>
    </rPh>
    <rPh sb="8" eb="9">
      <t>ブツ</t>
    </rPh>
    <phoneticPr fontId="5"/>
  </si>
  <si>
    <t>その他の
畜　　産</t>
    <rPh sb="2" eb="3">
      <t>タ</t>
    </rPh>
    <rPh sb="5" eb="6">
      <t>チク</t>
    </rPh>
    <rPh sb="8" eb="9">
      <t>サン</t>
    </rPh>
    <phoneticPr fontId="5"/>
  </si>
  <si>
    <t>計</t>
    <rPh sb="0" eb="1">
      <t>ケイ</t>
    </rPh>
    <phoneticPr fontId="5"/>
  </si>
  <si>
    <t>農事組合
法　　人</t>
    <rPh sb="0" eb="2">
      <t>ノウジ</t>
    </rPh>
    <rPh sb="2" eb="4">
      <t>クミアイ</t>
    </rPh>
    <rPh sb="5" eb="6">
      <t>ホウ</t>
    </rPh>
    <rPh sb="8" eb="9">
      <t>ジン</t>
    </rPh>
    <phoneticPr fontId="5"/>
  </si>
  <si>
    <t xml:space="preserve"> 700</t>
    <phoneticPr fontId="5"/>
  </si>
  <si>
    <t xml:space="preserve"> 1,000</t>
    <phoneticPr fontId="5"/>
  </si>
  <si>
    <t xml:space="preserve"> 1,500</t>
    <phoneticPr fontId="5"/>
  </si>
  <si>
    <t xml:space="preserve"> 2,000</t>
    <phoneticPr fontId="5"/>
  </si>
  <si>
    <t xml:space="preserve"> 3,000</t>
    <phoneticPr fontId="5"/>
  </si>
  <si>
    <t>雑 穀 ・</t>
    <rPh sb="0" eb="1">
      <t>ザツ</t>
    </rPh>
    <rPh sb="2" eb="3">
      <t>コク</t>
    </rPh>
    <phoneticPr fontId="5"/>
  </si>
  <si>
    <t>合計</t>
    <rPh sb="0" eb="2">
      <t>ゴウケイ</t>
    </rPh>
    <phoneticPr fontId="5"/>
  </si>
  <si>
    <t>農　　協</t>
    <rPh sb="0" eb="1">
      <t>ノウ</t>
    </rPh>
    <rPh sb="3" eb="4">
      <t>キョウ</t>
    </rPh>
    <phoneticPr fontId="5"/>
  </si>
  <si>
    <t>合名・合資　会　　　社</t>
    <rPh sb="0" eb="2">
      <t>ゴウメイ</t>
    </rPh>
    <rPh sb="3" eb="5">
      <t>ゴウシ</t>
    </rPh>
    <rPh sb="6" eb="7">
      <t>カイ</t>
    </rPh>
    <rPh sb="10" eb="11">
      <t>シャ</t>
    </rPh>
    <phoneticPr fontId="5"/>
  </si>
  <si>
    <t>その他の
各種団体</t>
    <rPh sb="2" eb="3">
      <t>タ</t>
    </rPh>
    <rPh sb="5" eb="7">
      <t>カクシュ</t>
    </rPh>
    <rPh sb="7" eb="9">
      <t>ダンタイ</t>
    </rPh>
    <phoneticPr fontId="5"/>
  </si>
  <si>
    <t>その他の</t>
    <rPh sb="2" eb="3">
      <t>タ</t>
    </rPh>
    <phoneticPr fontId="5"/>
  </si>
  <si>
    <t>0.25～0.5</t>
    <phoneticPr fontId="5"/>
  </si>
  <si>
    <t>0.5 ～ 1.0</t>
    <phoneticPr fontId="5"/>
  </si>
  <si>
    <t>1.0 ～ 2.0</t>
    <phoneticPr fontId="5"/>
  </si>
  <si>
    <t>2.0 ～ 3.0</t>
    <phoneticPr fontId="5"/>
  </si>
  <si>
    <t>3.0 ～ 4.0</t>
    <phoneticPr fontId="5"/>
  </si>
  <si>
    <t>4.0 ～ 5.0</t>
    <phoneticPr fontId="5"/>
  </si>
  <si>
    <t>5.0 ～ 8.0</t>
    <phoneticPr fontId="5"/>
  </si>
  <si>
    <t>8.0 ～10.0</t>
    <phoneticPr fontId="5"/>
  </si>
  <si>
    <t>10.0～20.0</t>
    <phoneticPr fontId="5"/>
  </si>
  <si>
    <t>20.0～30.0</t>
    <phoneticPr fontId="5"/>
  </si>
  <si>
    <t>30.0～50.0</t>
    <phoneticPr fontId="5"/>
  </si>
  <si>
    <t>販売なし</t>
    <rPh sb="0" eb="2">
      <t>ハンバイ</t>
    </rPh>
    <phoneticPr fontId="5"/>
  </si>
  <si>
    <t>～</t>
    <phoneticPr fontId="5"/>
  </si>
  <si>
    <t>１ ～ ３</t>
    <phoneticPr fontId="5"/>
  </si>
  <si>
    <t>３ ～ ５</t>
    <phoneticPr fontId="5"/>
  </si>
  <si>
    <t>稲　　作</t>
    <rPh sb="0" eb="1">
      <t>イネ</t>
    </rPh>
    <rPh sb="3" eb="4">
      <t>サク</t>
    </rPh>
    <phoneticPr fontId="5"/>
  </si>
  <si>
    <t>麦 類 作</t>
    <rPh sb="0" eb="1">
      <t>ムギ</t>
    </rPh>
    <rPh sb="2" eb="3">
      <t>タグイ</t>
    </rPh>
    <rPh sb="4" eb="5">
      <t>サク</t>
    </rPh>
    <phoneticPr fontId="5"/>
  </si>
  <si>
    <t>い も 類</t>
    <rPh sb="4" eb="5">
      <t>ルイ</t>
    </rPh>
    <phoneticPr fontId="5"/>
  </si>
  <si>
    <t>工芸農作物</t>
    <rPh sb="0" eb="2">
      <t>コウゲイ</t>
    </rPh>
    <rPh sb="2" eb="5">
      <t>ノウサクモツ</t>
    </rPh>
    <phoneticPr fontId="5"/>
  </si>
  <si>
    <t>露地野菜</t>
    <rPh sb="0" eb="2">
      <t>ロジ</t>
    </rPh>
    <rPh sb="2" eb="4">
      <t>ヤサイ</t>
    </rPh>
    <phoneticPr fontId="5"/>
  </si>
  <si>
    <t>施設野菜</t>
    <rPh sb="0" eb="2">
      <t>シセツ</t>
    </rPh>
    <rPh sb="2" eb="4">
      <t>ヤサイ</t>
    </rPh>
    <phoneticPr fontId="5"/>
  </si>
  <si>
    <t>果 樹 類</t>
    <rPh sb="0" eb="1">
      <t>ハタシ</t>
    </rPh>
    <rPh sb="2" eb="3">
      <t>キ</t>
    </rPh>
    <rPh sb="4" eb="5">
      <t>タグイ</t>
    </rPh>
    <phoneticPr fontId="5"/>
  </si>
  <si>
    <t>花き・花木</t>
    <rPh sb="0" eb="1">
      <t>カ</t>
    </rPh>
    <rPh sb="3" eb="5">
      <t>カボク</t>
    </rPh>
    <phoneticPr fontId="5"/>
  </si>
  <si>
    <t>酪　　農</t>
    <rPh sb="0" eb="1">
      <t>ラク</t>
    </rPh>
    <rPh sb="3" eb="4">
      <t>ノウ</t>
    </rPh>
    <phoneticPr fontId="5"/>
  </si>
  <si>
    <t>肉 用 牛</t>
    <rPh sb="0" eb="1">
      <t>ニク</t>
    </rPh>
    <rPh sb="2" eb="3">
      <t>ヨウ</t>
    </rPh>
    <rPh sb="4" eb="5">
      <t>ウシ</t>
    </rPh>
    <phoneticPr fontId="5"/>
  </si>
  <si>
    <t>養　　豚</t>
    <rPh sb="0" eb="1">
      <t>オサム</t>
    </rPh>
    <rPh sb="3" eb="4">
      <t>ブタ</t>
    </rPh>
    <phoneticPr fontId="5"/>
  </si>
  <si>
    <t>養　　鶏</t>
    <rPh sb="0" eb="1">
      <t>オサム</t>
    </rPh>
    <rPh sb="3" eb="4">
      <t>ニワトリ</t>
    </rPh>
    <phoneticPr fontId="5"/>
  </si>
  <si>
    <t>養　　蚕</t>
    <rPh sb="0" eb="1">
      <t>オサム</t>
    </rPh>
    <rPh sb="3" eb="4">
      <t>カイコ</t>
    </rPh>
    <phoneticPr fontId="5"/>
  </si>
  <si>
    <t>株式会社</t>
    <rPh sb="0" eb="4">
      <t>カブシキガイシャ</t>
    </rPh>
    <phoneticPr fontId="5"/>
  </si>
  <si>
    <t>合同会社</t>
    <rPh sb="0" eb="2">
      <t>ゴウドウ</t>
    </rPh>
    <rPh sb="2" eb="4">
      <t>カイシャ</t>
    </rPh>
    <phoneticPr fontId="5"/>
  </si>
  <si>
    <t>相互会社</t>
    <rPh sb="0" eb="2">
      <t>ソウゴ</t>
    </rPh>
    <rPh sb="2" eb="4">
      <t>ガイシャ</t>
    </rPh>
    <phoneticPr fontId="5"/>
  </si>
  <si>
    <t>森林組合</t>
    <rPh sb="0" eb="2">
      <t>シンリン</t>
    </rPh>
    <rPh sb="2" eb="4">
      <t>クミアイ</t>
    </rPh>
    <phoneticPr fontId="5"/>
  </si>
  <si>
    <t>法　　人</t>
    <rPh sb="0" eb="1">
      <t>ホウ</t>
    </rPh>
    <rPh sb="3" eb="4">
      <t>ジン</t>
    </rPh>
    <phoneticPr fontId="5"/>
  </si>
  <si>
    <t>個人経営体</t>
    <rPh sb="0" eb="2">
      <t>コジン</t>
    </rPh>
    <phoneticPr fontId="5"/>
  </si>
  <si>
    <t xml:space="preserve">1,000 </t>
    <phoneticPr fontId="5"/>
  </si>
  <si>
    <t xml:space="preserve">2,000 </t>
    <phoneticPr fontId="5"/>
  </si>
  <si>
    <t xml:space="preserve">3,000 </t>
    <phoneticPr fontId="5"/>
  </si>
  <si>
    <t xml:space="preserve">5,000 </t>
    <phoneticPr fontId="5"/>
  </si>
  <si>
    <t xml:space="preserve">１億円 </t>
    <rPh sb="2" eb="3">
      <t>エン</t>
    </rPh>
    <phoneticPr fontId="5"/>
  </si>
  <si>
    <t>・ 豆 類</t>
    <rPh sb="2" eb="3">
      <t>マメ</t>
    </rPh>
    <rPh sb="4" eb="5">
      <t>ルイ</t>
    </rPh>
    <phoneticPr fontId="5"/>
  </si>
  <si>
    <t>-</t>
  </si>
  <si>
    <t>合計</t>
    <rPh sb="0" eb="2">
      <t>ゴウケイ</t>
    </rPh>
    <phoneticPr fontId="2"/>
  </si>
  <si>
    <t>旧弘前市</t>
    <rPh sb="0" eb="1">
      <t>キュウ</t>
    </rPh>
    <rPh sb="1" eb="4">
      <t>ヒロサキシ</t>
    </rPh>
    <phoneticPr fontId="2"/>
  </si>
  <si>
    <t>弘前</t>
    <phoneticPr fontId="2"/>
  </si>
  <si>
    <t>清水</t>
  </si>
  <si>
    <t>和徳</t>
  </si>
  <si>
    <t>豊田</t>
  </si>
  <si>
    <t>堀越</t>
  </si>
  <si>
    <t>千年</t>
  </si>
  <si>
    <t>駒越</t>
    <phoneticPr fontId="2"/>
  </si>
  <si>
    <t>東目屋</t>
  </si>
  <si>
    <t>藤代</t>
  </si>
  <si>
    <t>新和</t>
  </si>
  <si>
    <t>船沢</t>
  </si>
  <si>
    <t>高杉</t>
  </si>
  <si>
    <t>裾野</t>
  </si>
  <si>
    <t>石川</t>
    <phoneticPr fontId="2"/>
  </si>
  <si>
    <t>旧岩木町</t>
    <rPh sb="0" eb="1">
      <t>キュウ</t>
    </rPh>
    <rPh sb="1" eb="4">
      <t>イワキマチ</t>
    </rPh>
    <phoneticPr fontId="2"/>
  </si>
  <si>
    <t>岩木</t>
  </si>
  <si>
    <t>大浦</t>
  </si>
  <si>
    <t>旧相馬村</t>
    <rPh sb="0" eb="1">
      <t>キュウ</t>
    </rPh>
    <rPh sb="1" eb="3">
      <t>ソウマ</t>
    </rPh>
    <rPh sb="3" eb="4">
      <t>ムラ</t>
    </rPh>
    <phoneticPr fontId="2"/>
  </si>
  <si>
    <t>相馬</t>
  </si>
  <si>
    <t>区　分</t>
    <rPh sb="0" eb="1">
      <t>ク</t>
    </rPh>
    <rPh sb="2" eb="3">
      <t>フン</t>
    </rPh>
    <phoneticPr fontId="7"/>
  </si>
  <si>
    <t>会社</t>
    <rPh sb="0" eb="2">
      <t>カイシャ</t>
    </rPh>
    <phoneticPr fontId="7"/>
  </si>
  <si>
    <t>各種団体</t>
    <rPh sb="0" eb="2">
      <t>カクシュ</t>
    </rPh>
    <rPh sb="2" eb="4">
      <t>ダンタイ</t>
    </rPh>
    <phoneticPr fontId="7"/>
  </si>
  <si>
    <t>法　　人　　化　　し　　て　　い　　る　</t>
    <rPh sb="0" eb="1">
      <t>ホウ</t>
    </rPh>
    <rPh sb="3" eb="4">
      <t>ジン</t>
    </rPh>
    <rPh sb="6" eb="7">
      <t>カ</t>
    </rPh>
    <phoneticPr fontId="5"/>
  </si>
  <si>
    <t>第１表　組織形態別経営体数（農業経営体）</t>
    <rPh sb="0" eb="1">
      <t>ダイ</t>
    </rPh>
    <rPh sb="2" eb="3">
      <t>ヒョウ</t>
    </rPh>
    <rPh sb="4" eb="6">
      <t>ソシキ</t>
    </rPh>
    <rPh sb="6" eb="8">
      <t>ケイタイ</t>
    </rPh>
    <rPh sb="8" eb="9">
      <t>ベツ</t>
    </rPh>
    <rPh sb="12" eb="13">
      <t>スウ</t>
    </rPh>
    <rPh sb="14" eb="16">
      <t>ノウギョウ</t>
    </rPh>
    <rPh sb="16" eb="19">
      <t>ケイエイタイ</t>
    </rPh>
    <phoneticPr fontId="5"/>
  </si>
  <si>
    <t>第２表　農業投下労働規模別経営体数（農業経営体）</t>
    <rPh sb="0" eb="1">
      <t>ダイ</t>
    </rPh>
    <rPh sb="2" eb="3">
      <t>ヒョウ</t>
    </rPh>
    <rPh sb="4" eb="6">
      <t>ノウギョウ</t>
    </rPh>
    <rPh sb="6" eb="8">
      <t>トウカ</t>
    </rPh>
    <rPh sb="8" eb="10">
      <t>ロウドウ</t>
    </rPh>
    <rPh sb="10" eb="13">
      <t>キボベツ</t>
    </rPh>
    <rPh sb="16" eb="17">
      <t>スウ</t>
    </rPh>
    <rPh sb="18" eb="20">
      <t>ノウギョウ</t>
    </rPh>
    <rPh sb="20" eb="23">
      <t>ケイエイタイ</t>
    </rPh>
    <phoneticPr fontId="5"/>
  </si>
  <si>
    <t>第３表　農産物販売金額規模別経営体数（農業経営体）</t>
    <rPh sb="0" eb="1">
      <t>ダイ</t>
    </rPh>
    <rPh sb="2" eb="3">
      <t>ヒョウ</t>
    </rPh>
    <rPh sb="4" eb="7">
      <t>ノウサンブツ</t>
    </rPh>
    <rPh sb="7" eb="9">
      <t>ハンバイ</t>
    </rPh>
    <rPh sb="9" eb="11">
      <t>キンガク</t>
    </rPh>
    <rPh sb="11" eb="14">
      <t>キボベツ</t>
    </rPh>
    <rPh sb="17" eb="18">
      <t>スウ</t>
    </rPh>
    <rPh sb="19" eb="21">
      <t>ノウギョウ</t>
    </rPh>
    <rPh sb="21" eb="24">
      <t>ケイエイタイ</t>
    </rPh>
    <phoneticPr fontId="5"/>
  </si>
  <si>
    <t>合計</t>
    <rPh sb="0" eb="2">
      <t>ゴウケイ</t>
    </rPh>
    <phoneticPr fontId="7"/>
  </si>
  <si>
    <t>区　分</t>
    <rPh sb="0" eb="1">
      <t>ク</t>
    </rPh>
    <rPh sb="2" eb="3">
      <t>ブン</t>
    </rPh>
    <phoneticPr fontId="7"/>
  </si>
  <si>
    <t>第４表　農産物販売金額１位の部門別経営体数（農業経営体）</t>
    <rPh sb="0" eb="1">
      <t>ダイ</t>
    </rPh>
    <rPh sb="2" eb="3">
      <t>ヒョウ</t>
    </rPh>
    <rPh sb="4" eb="7">
      <t>ノウサンブツ</t>
    </rPh>
    <rPh sb="7" eb="9">
      <t>ハンバイ</t>
    </rPh>
    <rPh sb="9" eb="11">
      <t>キンガク</t>
    </rPh>
    <rPh sb="12" eb="13">
      <t>イ</t>
    </rPh>
    <rPh sb="14" eb="17">
      <t>ブモンベツ</t>
    </rPh>
    <rPh sb="20" eb="21">
      <t>スウ</t>
    </rPh>
    <rPh sb="22" eb="24">
      <t>ノウギョウ</t>
    </rPh>
    <rPh sb="24" eb="27">
      <t>ケイエイタイ</t>
    </rPh>
    <phoneticPr fontId="5"/>
  </si>
  <si>
    <t>単位：経営体</t>
    <rPh sb="0" eb="2">
      <t>タンイ</t>
    </rPh>
    <rPh sb="3" eb="6">
      <t>ケイエイタイ</t>
    </rPh>
    <phoneticPr fontId="7"/>
  </si>
  <si>
    <t>何も作らなかった田</t>
    <rPh sb="0" eb="1">
      <t>ナニ</t>
    </rPh>
    <rPh sb="8" eb="9">
      <t>タ</t>
    </rPh>
    <phoneticPr fontId="5"/>
  </si>
  <si>
    <t>合計</t>
    <rPh sb="0" eb="2">
      <t>ゴウケイ</t>
    </rPh>
    <phoneticPr fontId="10"/>
  </si>
  <si>
    <t>経営耕地
総面積</t>
    <rPh sb="5" eb="6">
      <t>フサ</t>
    </rPh>
    <rPh sb="6" eb="7">
      <t>メン</t>
    </rPh>
    <rPh sb="7" eb="8">
      <t>セキ</t>
    </rPh>
    <phoneticPr fontId="5"/>
  </si>
  <si>
    <t>面積計</t>
    <rPh sb="0" eb="2">
      <t>メンセキ</t>
    </rPh>
    <rPh sb="2" eb="3">
      <t>ケイ</t>
    </rPh>
    <phoneticPr fontId="10"/>
  </si>
  <si>
    <t>経営体数</t>
    <rPh sb="0" eb="3">
      <t>ケイエイタイ</t>
    </rPh>
    <rPh sb="3" eb="4">
      <t>スウ</t>
    </rPh>
    <phoneticPr fontId="10"/>
  </si>
  <si>
    <t>面積</t>
    <rPh sb="0" eb="2">
      <t>メンセキ</t>
    </rPh>
    <phoneticPr fontId="10"/>
  </si>
  <si>
    <t>稲を作った田</t>
    <phoneticPr fontId="10"/>
  </si>
  <si>
    <t>経営体数</t>
    <phoneticPr fontId="10"/>
  </si>
  <si>
    <t>稲以外の作物
だけを作った田</t>
    <phoneticPr fontId="5"/>
  </si>
  <si>
    <t>田</t>
    <phoneticPr fontId="10"/>
  </si>
  <si>
    <t>樹園地</t>
    <rPh sb="0" eb="3">
      <t>ジュエンチ</t>
    </rPh>
    <phoneticPr fontId="5"/>
  </si>
  <si>
    <t>区分</t>
    <rPh sb="0" eb="2">
      <t>クブン</t>
    </rPh>
    <phoneticPr fontId="10"/>
  </si>
  <si>
    <t>旧弘前市</t>
    <rPh sb="0" eb="1">
      <t>キュウ</t>
    </rPh>
    <rPh sb="1" eb="4">
      <t>ヒロサキシ</t>
    </rPh>
    <phoneticPr fontId="10"/>
  </si>
  <si>
    <t>旧岩木町</t>
    <rPh sb="0" eb="1">
      <t>キュウ</t>
    </rPh>
    <rPh sb="1" eb="4">
      <t>イワキマチ</t>
    </rPh>
    <phoneticPr fontId="10"/>
  </si>
  <si>
    <t>旧相馬村</t>
    <rPh sb="0" eb="1">
      <t>キュウ</t>
    </rPh>
    <rPh sb="1" eb="3">
      <t>ソウマ</t>
    </rPh>
    <rPh sb="3" eb="4">
      <t>ムラ</t>
    </rPh>
    <phoneticPr fontId="10"/>
  </si>
  <si>
    <t>弘前</t>
    <phoneticPr fontId="10"/>
  </si>
  <si>
    <t>清水</t>
    <phoneticPr fontId="10"/>
  </si>
  <si>
    <t>和徳</t>
    <phoneticPr fontId="10"/>
  </si>
  <si>
    <t>豊田</t>
    <phoneticPr fontId="10"/>
  </si>
  <si>
    <t>堀越</t>
    <phoneticPr fontId="10"/>
  </si>
  <si>
    <t>千年</t>
    <phoneticPr fontId="10"/>
  </si>
  <si>
    <t>駒越</t>
    <phoneticPr fontId="10"/>
  </si>
  <si>
    <t>東目屋</t>
    <phoneticPr fontId="10"/>
  </si>
  <si>
    <t>藤代</t>
    <phoneticPr fontId="10"/>
  </si>
  <si>
    <t>新和</t>
    <phoneticPr fontId="10"/>
  </si>
  <si>
    <t>船沢</t>
    <phoneticPr fontId="10"/>
  </si>
  <si>
    <t>高杉</t>
    <phoneticPr fontId="10"/>
  </si>
  <si>
    <t>裾野</t>
    <phoneticPr fontId="10"/>
  </si>
  <si>
    <t>石川</t>
    <phoneticPr fontId="10"/>
  </si>
  <si>
    <t>岩木</t>
    <phoneticPr fontId="10"/>
  </si>
  <si>
    <t>大浦</t>
    <phoneticPr fontId="10"/>
  </si>
  <si>
    <t>相馬</t>
    <phoneticPr fontId="10"/>
  </si>
  <si>
    <t>二毛作した
経営体数</t>
    <rPh sb="6" eb="9">
      <t>ケイエイタイ</t>
    </rPh>
    <rPh sb="9" eb="10">
      <t>スウ</t>
    </rPh>
    <phoneticPr fontId="10"/>
  </si>
  <si>
    <t>二毛作した
面積</t>
    <rPh sb="0" eb="3">
      <t>ニモウサク</t>
    </rPh>
    <rPh sb="6" eb="8">
      <t>メンセキ</t>
    </rPh>
    <phoneticPr fontId="10"/>
  </si>
  <si>
    <t>田のある
経営体数</t>
    <rPh sb="5" eb="8">
      <t>ケイエイタイ</t>
    </rPh>
    <rPh sb="8" eb="9">
      <t>スウ</t>
    </rPh>
    <phoneticPr fontId="10"/>
  </si>
  <si>
    <t>第５表　経営耕地（農業経営体）</t>
    <rPh sb="0" eb="1">
      <t>ダイ</t>
    </rPh>
    <rPh sb="2" eb="3">
      <t>ヒョウ</t>
    </rPh>
    <rPh sb="4" eb="6">
      <t>ケイエイ</t>
    </rPh>
    <rPh sb="6" eb="8">
      <t>コウチ</t>
    </rPh>
    <rPh sb="9" eb="11">
      <t>ノウギョウ</t>
    </rPh>
    <rPh sb="11" eb="14">
      <t>ケイエイタイ</t>
    </rPh>
    <phoneticPr fontId="5"/>
  </si>
  <si>
    <t>単位：経営体,a</t>
    <rPh sb="0" eb="2">
      <t>タンイ</t>
    </rPh>
    <rPh sb="3" eb="6">
      <t>ケイエイタイ</t>
    </rPh>
    <phoneticPr fontId="10"/>
  </si>
  <si>
    <t>畑のある
経営体数</t>
    <rPh sb="0" eb="1">
      <t>ハタケ</t>
    </rPh>
    <rPh sb="5" eb="8">
      <t>ケイエイタイ</t>
    </rPh>
    <rPh sb="8" eb="9">
      <t>スウ</t>
    </rPh>
    <phoneticPr fontId="10"/>
  </si>
  <si>
    <t>牧草専用地</t>
    <rPh sb="0" eb="2">
      <t>ボクソウ</t>
    </rPh>
    <rPh sb="2" eb="4">
      <t>センヨウ</t>
    </rPh>
    <rPh sb="4" eb="5">
      <t>チ</t>
    </rPh>
    <phoneticPr fontId="10"/>
  </si>
  <si>
    <t>畑（樹園地を除く）</t>
    <rPh sb="0" eb="1">
      <t>ハタケ</t>
    </rPh>
    <rPh sb="2" eb="5">
      <t>ジュエンチ</t>
    </rPh>
    <rPh sb="6" eb="7">
      <t>ノゾ</t>
    </rPh>
    <phoneticPr fontId="5"/>
  </si>
  <si>
    <t>単位：経営体、a</t>
    <rPh sb="0" eb="2">
      <t>タンイ</t>
    </rPh>
    <rPh sb="3" eb="6">
      <t>ケイエイタイ</t>
    </rPh>
    <phoneticPr fontId="10"/>
  </si>
  <si>
    <t>第６表　借入耕地のある経営体数と借入耕地面積（農業経営体）</t>
    <rPh sb="0" eb="1">
      <t>ダイ</t>
    </rPh>
    <rPh sb="2" eb="3">
      <t>ヒョウ</t>
    </rPh>
    <rPh sb="4" eb="6">
      <t>カリイレ</t>
    </rPh>
    <rPh sb="6" eb="8">
      <t>コウチ</t>
    </rPh>
    <rPh sb="11" eb="14">
      <t>ケイエイタイ</t>
    </rPh>
    <rPh sb="14" eb="15">
      <t>スウ</t>
    </rPh>
    <rPh sb="16" eb="18">
      <t>カリイレ</t>
    </rPh>
    <rPh sb="18" eb="20">
      <t>コウチ</t>
    </rPh>
    <rPh sb="20" eb="22">
      <t>メンセキ</t>
    </rPh>
    <rPh sb="23" eb="25">
      <t>ノウギョウ</t>
    </rPh>
    <rPh sb="25" eb="28">
      <t>ケイエイタイ</t>
    </rPh>
    <phoneticPr fontId="10"/>
  </si>
  <si>
    <t>計</t>
    <rPh sb="0" eb="1">
      <t>ケイ</t>
    </rPh>
    <phoneticPr fontId="10"/>
  </si>
  <si>
    <t>田</t>
    <rPh sb="0" eb="1">
      <t>タ</t>
    </rPh>
    <phoneticPr fontId="10"/>
  </si>
  <si>
    <t>第８表　耕作放棄地のある経営体数と耕作放棄地面積（農業経営体）</t>
    <rPh sb="0" eb="1">
      <t>ダイ</t>
    </rPh>
    <rPh sb="2" eb="3">
      <t>ヒョウ</t>
    </rPh>
    <rPh sb="4" eb="6">
      <t>コウサク</t>
    </rPh>
    <rPh sb="6" eb="8">
      <t>ホウキ</t>
    </rPh>
    <rPh sb="8" eb="9">
      <t>チ</t>
    </rPh>
    <rPh sb="12" eb="15">
      <t>ケイエイタイ</t>
    </rPh>
    <rPh sb="15" eb="16">
      <t>カズ</t>
    </rPh>
    <rPh sb="17" eb="19">
      <t>コウサク</t>
    </rPh>
    <rPh sb="19" eb="21">
      <t>ホウキ</t>
    </rPh>
    <rPh sb="21" eb="22">
      <t>チ</t>
    </rPh>
    <rPh sb="22" eb="24">
      <t>メンセキ</t>
    </rPh>
    <rPh sb="25" eb="27">
      <t>ノウギョウ</t>
    </rPh>
    <rPh sb="27" eb="30">
      <t>ケイエイタイ</t>
    </rPh>
    <phoneticPr fontId="10"/>
  </si>
  <si>
    <t>実経営体数</t>
    <rPh sb="0" eb="1">
      <t>ジツ</t>
    </rPh>
    <rPh sb="1" eb="4">
      <t>ケイエイタイ</t>
    </rPh>
    <rPh sb="4" eb="5">
      <t>スウ</t>
    </rPh>
    <phoneticPr fontId="10"/>
  </si>
  <si>
    <t>台数</t>
    <rPh sb="0" eb="2">
      <t>ダイスウ</t>
    </rPh>
    <phoneticPr fontId="10"/>
  </si>
  <si>
    <t>動力田植機</t>
    <rPh sb="0" eb="2">
      <t>ドウリョク</t>
    </rPh>
    <rPh sb="2" eb="4">
      <t>タウエ</t>
    </rPh>
    <rPh sb="4" eb="5">
      <t>キ</t>
    </rPh>
    <phoneticPr fontId="10"/>
  </si>
  <si>
    <t>単位：経営体、台</t>
    <rPh sb="0" eb="2">
      <t>タンイ</t>
    </rPh>
    <rPh sb="3" eb="6">
      <t>ケイエイタイ</t>
    </rPh>
    <rPh sb="7" eb="8">
      <t>ダイ</t>
    </rPh>
    <phoneticPr fontId="10"/>
  </si>
  <si>
    <t>第１１表　作物の類別作付　（栽培）　経営体数　（農業経営体）</t>
    <rPh sb="0" eb="1">
      <t>ダイ</t>
    </rPh>
    <rPh sb="3" eb="4">
      <t>ヒョウ</t>
    </rPh>
    <rPh sb="5" eb="7">
      <t>サクモツ</t>
    </rPh>
    <rPh sb="8" eb="10">
      <t>ルイベツ</t>
    </rPh>
    <rPh sb="10" eb="11">
      <t>サク</t>
    </rPh>
    <rPh sb="11" eb="12">
      <t>ツ</t>
    </rPh>
    <rPh sb="14" eb="16">
      <t>サイバイ</t>
    </rPh>
    <rPh sb="18" eb="20">
      <t>ケイエイ</t>
    </rPh>
    <rPh sb="20" eb="21">
      <t>タイ</t>
    </rPh>
    <rPh sb="21" eb="22">
      <t>スウ</t>
    </rPh>
    <rPh sb="24" eb="26">
      <t>ノウギョウ</t>
    </rPh>
    <rPh sb="26" eb="28">
      <t>ケイエイ</t>
    </rPh>
    <rPh sb="28" eb="29">
      <t>タイ</t>
    </rPh>
    <phoneticPr fontId="2"/>
  </si>
  <si>
    <t>単位：経営体</t>
    <rPh sb="3" eb="5">
      <t>ケイエイ</t>
    </rPh>
    <rPh sb="5" eb="6">
      <t>タイ</t>
    </rPh>
    <phoneticPr fontId="2"/>
  </si>
  <si>
    <t>区　分</t>
    <rPh sb="0" eb="1">
      <t>ク</t>
    </rPh>
    <rPh sb="2" eb="3">
      <t>フン</t>
    </rPh>
    <phoneticPr fontId="2"/>
  </si>
  <si>
    <t>稲</t>
    <rPh sb="0" eb="1">
      <t>イネ</t>
    </rPh>
    <phoneticPr fontId="2"/>
  </si>
  <si>
    <t>麦類</t>
    <rPh sb="0" eb="2">
      <t>ムギルイ</t>
    </rPh>
    <phoneticPr fontId="2"/>
  </si>
  <si>
    <t>雑穀</t>
    <rPh sb="0" eb="2">
      <t>ザッコク</t>
    </rPh>
    <phoneticPr fontId="2"/>
  </si>
  <si>
    <t>いも類</t>
    <rPh sb="2" eb="3">
      <t>ルイ</t>
    </rPh>
    <phoneticPr fontId="2"/>
  </si>
  <si>
    <t>豆類</t>
    <rPh sb="0" eb="2">
      <t>マメルイ</t>
    </rPh>
    <phoneticPr fontId="2"/>
  </si>
  <si>
    <t>工芸農作物</t>
    <rPh sb="0" eb="2">
      <t>コウゲイ</t>
    </rPh>
    <rPh sb="2" eb="5">
      <t>ノウサクモツ</t>
    </rPh>
    <phoneticPr fontId="2"/>
  </si>
  <si>
    <t>野菜類</t>
    <rPh sb="0" eb="3">
      <t>ヤサイルイ</t>
    </rPh>
    <phoneticPr fontId="2"/>
  </si>
  <si>
    <t>花き類
・花木</t>
    <rPh sb="0" eb="1">
      <t>ハナ</t>
    </rPh>
    <rPh sb="2" eb="3">
      <t>ルイ</t>
    </rPh>
    <rPh sb="5" eb="7">
      <t>ハナキ</t>
    </rPh>
    <phoneticPr fontId="2"/>
  </si>
  <si>
    <t>　</t>
    <phoneticPr fontId="2"/>
  </si>
  <si>
    <t>農　業
経営体数</t>
    <rPh sb="0" eb="1">
      <t>ノウ</t>
    </rPh>
    <rPh sb="2" eb="3">
      <t>ギョウ</t>
    </rPh>
    <rPh sb="4" eb="6">
      <t>ケイエイ</t>
    </rPh>
    <rPh sb="6" eb="7">
      <t>タイ</t>
    </rPh>
    <rPh sb="7" eb="8">
      <t>スウ</t>
    </rPh>
    <phoneticPr fontId="2"/>
  </si>
  <si>
    <t>経　　営　　耕　　地　　面　　積</t>
    <rPh sb="0" eb="1">
      <t>キョウ</t>
    </rPh>
    <rPh sb="3" eb="4">
      <t>エイ</t>
    </rPh>
    <rPh sb="6" eb="7">
      <t>コウ</t>
    </rPh>
    <rPh sb="9" eb="10">
      <t>チ</t>
    </rPh>
    <rPh sb="12" eb="13">
      <t>メン</t>
    </rPh>
    <rPh sb="15" eb="16">
      <t>セキ</t>
    </rPh>
    <phoneticPr fontId="2"/>
  </si>
  <si>
    <t>区　分</t>
    <rPh sb="0" eb="1">
      <t>ク</t>
    </rPh>
    <rPh sb="2" eb="3">
      <t>ブン</t>
    </rPh>
    <phoneticPr fontId="2"/>
  </si>
  <si>
    <t>家　族
経営体数</t>
    <rPh sb="0" eb="1">
      <t>イエ</t>
    </rPh>
    <rPh sb="2" eb="3">
      <t>ゾク</t>
    </rPh>
    <rPh sb="4" eb="7">
      <t>ケイエイタイ</t>
    </rPh>
    <rPh sb="7" eb="8">
      <t>カズ</t>
    </rPh>
    <phoneticPr fontId="2"/>
  </si>
  <si>
    <t>農家数</t>
    <rPh sb="0" eb="2">
      <t>ノウカ</t>
    </rPh>
    <rPh sb="2" eb="3">
      <t>スウ</t>
    </rPh>
    <phoneticPr fontId="2"/>
  </si>
  <si>
    <t>計</t>
    <rPh sb="0" eb="1">
      <t>ケイ</t>
    </rPh>
    <phoneticPr fontId="2"/>
  </si>
  <si>
    <t>専業農家</t>
    <rPh sb="0" eb="2">
      <t>センギョウ</t>
    </rPh>
    <rPh sb="2" eb="4">
      <t>ノウカ</t>
    </rPh>
    <phoneticPr fontId="2"/>
  </si>
  <si>
    <t>第１種
兼業農家</t>
    <rPh sb="0" eb="1">
      <t>ダイ</t>
    </rPh>
    <rPh sb="2" eb="3">
      <t>シュ</t>
    </rPh>
    <rPh sb="4" eb="6">
      <t>ケンギョウ</t>
    </rPh>
    <rPh sb="6" eb="8">
      <t>ノウカ</t>
    </rPh>
    <phoneticPr fontId="2"/>
  </si>
  <si>
    <t>第２種
兼業農家</t>
    <rPh sb="0" eb="1">
      <t>ダイ</t>
    </rPh>
    <rPh sb="2" eb="3">
      <t>シュ</t>
    </rPh>
    <rPh sb="4" eb="6">
      <t>ケンギョウ</t>
    </rPh>
    <rPh sb="6" eb="8">
      <t>ノウカ</t>
    </rPh>
    <phoneticPr fontId="2"/>
  </si>
  <si>
    <t>男女計</t>
    <rPh sb="0" eb="2">
      <t>ダンジョ</t>
    </rPh>
    <rPh sb="2" eb="3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</si>
  <si>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</si>
  <si>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</si>
  <si>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</si>
  <si>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</si>
  <si>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樹園地</t>
    <rPh sb="0" eb="1">
      <t>ジュ</t>
    </rPh>
    <rPh sb="1" eb="3">
      <t>エンチ</t>
    </rPh>
    <phoneticPr fontId="2"/>
  </si>
  <si>
    <t>　</t>
    <phoneticPr fontId="2"/>
  </si>
  <si>
    <t>県計</t>
    <rPh sb="0" eb="2">
      <t>ケンケイ</t>
    </rPh>
    <phoneticPr fontId="2"/>
  </si>
  <si>
    <t>市部計</t>
    <rPh sb="0" eb="2">
      <t>シブ</t>
    </rPh>
    <rPh sb="2" eb="3">
      <t>ケイ</t>
    </rPh>
    <phoneticPr fontId="2"/>
  </si>
  <si>
    <t>　</t>
    <phoneticPr fontId="2"/>
  </si>
  <si>
    <t>弘前地区</t>
    <rPh sb="2" eb="4">
      <t>チク</t>
    </rPh>
    <phoneticPr fontId="2"/>
  </si>
  <si>
    <t>単位：人</t>
    <rPh sb="3" eb="4">
      <t>ヒト</t>
    </rPh>
    <phoneticPr fontId="2"/>
  </si>
  <si>
    <t>15～19歳</t>
    <rPh sb="5" eb="6">
      <t>サイ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</si>
  <si>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</si>
  <si>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</si>
  <si>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</si>
  <si>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</si>
  <si>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</si>
  <si>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</si>
  <si>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50歳以上</t>
    <rPh sb="2" eb="5">
      <t>サイイジョウ</t>
    </rPh>
    <phoneticPr fontId="2"/>
  </si>
  <si>
    <t>弘前</t>
    <phoneticPr fontId="2"/>
  </si>
  <si>
    <t>駒越</t>
    <phoneticPr fontId="2"/>
  </si>
  <si>
    <t>石川</t>
    <phoneticPr fontId="2"/>
  </si>
  <si>
    <t>第２６表　年齢別の他出農業後継者数　（販売農家）　　　　男女計</t>
    <rPh sb="0" eb="1">
      <t>ダイ</t>
    </rPh>
    <rPh sb="3" eb="4">
      <t>ヒョウ</t>
    </rPh>
    <rPh sb="5" eb="7">
      <t>ネンレイ</t>
    </rPh>
    <rPh sb="7" eb="8">
      <t>ベツ</t>
    </rPh>
    <rPh sb="9" eb="11">
      <t>タシュツ</t>
    </rPh>
    <rPh sb="11" eb="13">
      <t>ノウギョウ</t>
    </rPh>
    <rPh sb="13" eb="16">
      <t>コウケイシャ</t>
    </rPh>
    <rPh sb="16" eb="17">
      <t>スウ</t>
    </rPh>
    <rPh sb="19" eb="21">
      <t>ハンバイ</t>
    </rPh>
    <rPh sb="21" eb="23">
      <t>ノウカ</t>
    </rPh>
    <rPh sb="28" eb="30">
      <t>ダンジョ</t>
    </rPh>
    <rPh sb="30" eb="31">
      <t>ケイ</t>
    </rPh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</si>
  <si>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</si>
  <si>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</si>
  <si>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</si>
  <si>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</si>
  <si>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</si>
  <si>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（１）　男女計</t>
    <rPh sb="4" eb="6">
      <t>ダンジョ</t>
    </rPh>
    <rPh sb="6" eb="7">
      <t>ケイ</t>
    </rPh>
    <phoneticPr fontId="2"/>
  </si>
  <si>
    <t>第１０表　労働力（農業経営体）</t>
    <rPh sb="0" eb="1">
      <t>ダイ</t>
    </rPh>
    <rPh sb="3" eb="4">
      <t>ヒョウ</t>
    </rPh>
    <rPh sb="5" eb="8">
      <t>ロウドウリョク</t>
    </rPh>
    <rPh sb="9" eb="11">
      <t>ノウギョウ</t>
    </rPh>
    <rPh sb="11" eb="14">
      <t>ケイエイタイ</t>
    </rPh>
    <phoneticPr fontId="10"/>
  </si>
  <si>
    <t>常雇</t>
    <rPh sb="0" eb="1">
      <t>ジョウ</t>
    </rPh>
    <rPh sb="1" eb="2">
      <t>ヤトイ</t>
    </rPh>
    <phoneticPr fontId="5"/>
  </si>
  <si>
    <t>実人数</t>
    <rPh sb="0" eb="1">
      <t>ジツ</t>
    </rPh>
    <rPh sb="1" eb="3">
      <t>ニンズウ</t>
    </rPh>
    <phoneticPr fontId="10"/>
  </si>
  <si>
    <t>75～79</t>
    <phoneticPr fontId="12"/>
  </si>
  <si>
    <t>80～84</t>
    <phoneticPr fontId="12"/>
  </si>
  <si>
    <t>85歳以上</t>
    <rPh sb="2" eb="5">
      <t>サイイジョウ</t>
    </rPh>
    <phoneticPr fontId="2"/>
  </si>
  <si>
    <t>75～79</t>
    <phoneticPr fontId="12"/>
  </si>
  <si>
    <t>80～84</t>
    <phoneticPr fontId="12"/>
  </si>
  <si>
    <t>販売農家</t>
    <rPh sb="0" eb="2">
      <t>ハンバイ</t>
    </rPh>
    <rPh sb="2" eb="4">
      <t>ノウカ</t>
    </rPh>
    <phoneticPr fontId="2"/>
  </si>
  <si>
    <t>経営耕地面積</t>
    <rPh sb="0" eb="1">
      <t>キョウ</t>
    </rPh>
    <rPh sb="1" eb="2">
      <t>エイ</t>
    </rPh>
    <rPh sb="2" eb="3">
      <t>コウ</t>
    </rPh>
    <rPh sb="3" eb="4">
      <t>チ</t>
    </rPh>
    <rPh sb="4" eb="5">
      <t>メン</t>
    </rPh>
    <rPh sb="5" eb="6">
      <t>セキ</t>
    </rPh>
    <phoneticPr fontId="2"/>
  </si>
  <si>
    <t>単位：経営体、a</t>
    <rPh sb="0" eb="2">
      <t>タンイ</t>
    </rPh>
    <rPh sb="3" eb="6">
      <t>ケイエイタイ</t>
    </rPh>
    <phoneticPr fontId="13"/>
  </si>
  <si>
    <t>水稲</t>
    <rPh sb="0" eb="2">
      <t>スイトウ</t>
    </rPh>
    <phoneticPr fontId="2"/>
  </si>
  <si>
    <t>小麦</t>
    <rPh sb="0" eb="2">
      <t>コムギ</t>
    </rPh>
    <phoneticPr fontId="2"/>
  </si>
  <si>
    <t>その他の雑穀</t>
    <rPh sb="2" eb="3">
      <t>タ</t>
    </rPh>
    <rPh sb="4" eb="6">
      <t>ザッコク</t>
    </rPh>
    <phoneticPr fontId="2"/>
  </si>
  <si>
    <t>経営体数</t>
    <rPh sb="0" eb="3">
      <t>ケイエイタイ</t>
    </rPh>
    <rPh sb="3" eb="4">
      <t>スウ</t>
    </rPh>
    <phoneticPr fontId="13"/>
  </si>
  <si>
    <t>作付面積</t>
    <rPh sb="0" eb="1">
      <t>サク</t>
    </rPh>
    <rPh sb="1" eb="2">
      <t>ヅケ</t>
    </rPh>
    <rPh sb="2" eb="4">
      <t>メンセキ</t>
    </rPh>
    <phoneticPr fontId="13"/>
  </si>
  <si>
    <t>作付面積</t>
    <rPh sb="0" eb="2">
      <t>サクツケ</t>
    </rPh>
    <rPh sb="2" eb="4">
      <t>メンセキ</t>
    </rPh>
    <phoneticPr fontId="13"/>
  </si>
  <si>
    <t>ばれいしょ</t>
    <phoneticPr fontId="2"/>
  </si>
  <si>
    <t>かんしょ</t>
    <phoneticPr fontId="2"/>
  </si>
  <si>
    <t>大豆</t>
    <rPh sb="0" eb="2">
      <t>ダイズ</t>
    </rPh>
    <phoneticPr fontId="2"/>
  </si>
  <si>
    <t>その他の豆類</t>
    <rPh sb="2" eb="3">
      <t>タ</t>
    </rPh>
    <rPh sb="4" eb="6">
      <t>マメルイ</t>
    </rPh>
    <phoneticPr fontId="2"/>
  </si>
  <si>
    <t>りんご</t>
    <phoneticPr fontId="2"/>
  </si>
  <si>
    <t>日本なし</t>
    <rPh sb="0" eb="2">
      <t>ニホン</t>
    </rPh>
    <phoneticPr fontId="2"/>
  </si>
  <si>
    <t>なす</t>
    <phoneticPr fontId="2"/>
  </si>
  <si>
    <t>ピーマン</t>
    <phoneticPr fontId="2"/>
  </si>
  <si>
    <t>キャベツ</t>
    <phoneticPr fontId="2"/>
  </si>
  <si>
    <t>ほうれんそう</t>
    <phoneticPr fontId="2"/>
  </si>
  <si>
    <t>さといも</t>
    <phoneticPr fontId="2"/>
  </si>
  <si>
    <t>メロン</t>
    <phoneticPr fontId="2"/>
  </si>
  <si>
    <t>その他の野菜</t>
    <rPh sb="2" eb="3">
      <t>タ</t>
    </rPh>
    <rPh sb="4" eb="6">
      <t>ヤサイ</t>
    </rPh>
    <phoneticPr fontId="2"/>
  </si>
  <si>
    <t>単位：経営体、頭、羽</t>
    <rPh sb="0" eb="2">
      <t>タンイ</t>
    </rPh>
    <rPh sb="3" eb="6">
      <t>ケイエイタイ</t>
    </rPh>
    <rPh sb="7" eb="8">
      <t>トウ</t>
    </rPh>
    <rPh sb="9" eb="10">
      <t>ワ</t>
    </rPh>
    <phoneticPr fontId="10"/>
  </si>
  <si>
    <t>乳用牛</t>
    <rPh sb="0" eb="2">
      <t>ニュウヨウ</t>
    </rPh>
    <rPh sb="2" eb="3">
      <t>ギュウ</t>
    </rPh>
    <phoneticPr fontId="5"/>
  </si>
  <si>
    <t>肉用牛</t>
    <rPh sb="0" eb="3">
      <t>ニクヨウギュウ</t>
    </rPh>
    <phoneticPr fontId="10"/>
  </si>
  <si>
    <t>豚</t>
    <rPh sb="0" eb="1">
      <t>ブタ</t>
    </rPh>
    <phoneticPr fontId="10"/>
  </si>
  <si>
    <t>採卵鶏</t>
    <rPh sb="0" eb="3">
      <t>サイランケイ</t>
    </rPh>
    <phoneticPr fontId="5"/>
  </si>
  <si>
    <t>飼養頭数</t>
    <rPh sb="0" eb="2">
      <t>シヨウ</t>
    </rPh>
    <rPh sb="2" eb="4">
      <t>トウスウ</t>
    </rPh>
    <phoneticPr fontId="11"/>
  </si>
  <si>
    <t>飼養
経営体数</t>
    <rPh sb="0" eb="2">
      <t>シヨウ</t>
    </rPh>
    <rPh sb="3" eb="6">
      <t>ケイエイタイ</t>
    </rPh>
    <rPh sb="6" eb="7">
      <t>スウ</t>
    </rPh>
    <phoneticPr fontId="11"/>
  </si>
  <si>
    <t>育苗</t>
    <rPh sb="0" eb="2">
      <t>イクビョウ</t>
    </rPh>
    <phoneticPr fontId="10"/>
  </si>
  <si>
    <t>田植</t>
    <rPh sb="0" eb="2">
      <t>タウエ</t>
    </rPh>
    <phoneticPr fontId="13"/>
  </si>
  <si>
    <t>防除</t>
    <rPh sb="0" eb="2">
      <t>ボウジョ</t>
    </rPh>
    <phoneticPr fontId="13"/>
  </si>
  <si>
    <t>耕起・
代かき</t>
    <rPh sb="0" eb="2">
      <t>コウキ</t>
    </rPh>
    <rPh sb="4" eb="5">
      <t>ダイ</t>
    </rPh>
    <phoneticPr fontId="13"/>
  </si>
  <si>
    <t>稲刈り
・脱穀</t>
    <rPh sb="0" eb="2">
      <t>イネカ</t>
    </rPh>
    <rPh sb="5" eb="7">
      <t>ダッコク</t>
    </rPh>
    <phoneticPr fontId="10"/>
  </si>
  <si>
    <t>乾燥・
調製</t>
    <rPh sb="0" eb="2">
      <t>カンソウ</t>
    </rPh>
    <rPh sb="4" eb="6">
      <t>チョウセイ</t>
    </rPh>
    <phoneticPr fontId="10"/>
  </si>
  <si>
    <t>実経営
体数</t>
    <rPh sb="0" eb="1">
      <t>ジツ</t>
    </rPh>
    <rPh sb="1" eb="3">
      <t>ケイエイ</t>
    </rPh>
    <rPh sb="4" eb="5">
      <t>カラダ</t>
    </rPh>
    <rPh sb="5" eb="6">
      <t>スウ</t>
    </rPh>
    <phoneticPr fontId="10"/>
  </si>
  <si>
    <t>全作業</t>
    <rPh sb="0" eb="1">
      <t>ゼン</t>
    </rPh>
    <rPh sb="1" eb="3">
      <t>サギョウ</t>
    </rPh>
    <phoneticPr fontId="10"/>
  </si>
  <si>
    <t>単位：経営体</t>
    <rPh sb="0" eb="2">
      <t>タンイ</t>
    </rPh>
    <rPh sb="3" eb="6">
      <t>ケイエイタイ</t>
    </rPh>
    <phoneticPr fontId="10"/>
  </si>
  <si>
    <t>耕種部門の作業を受託した経営体数</t>
    <rPh sb="0" eb="2">
      <t>コウシュ</t>
    </rPh>
    <rPh sb="2" eb="4">
      <t>ブモン</t>
    </rPh>
    <rPh sb="5" eb="7">
      <t>サギョウ</t>
    </rPh>
    <rPh sb="8" eb="10">
      <t>ジュタク</t>
    </rPh>
    <rPh sb="12" eb="15">
      <t>ケイエイタイ</t>
    </rPh>
    <rPh sb="15" eb="16">
      <t>スウ</t>
    </rPh>
    <phoneticPr fontId="10"/>
  </si>
  <si>
    <t>水稲作</t>
    <rPh sb="0" eb="2">
      <t>スイトウ</t>
    </rPh>
    <rPh sb="2" eb="3">
      <t>サク</t>
    </rPh>
    <phoneticPr fontId="10"/>
  </si>
  <si>
    <t>実経営体数</t>
    <rPh sb="0" eb="1">
      <t>ジツ</t>
    </rPh>
    <rPh sb="1" eb="3">
      <t>ケイエイ</t>
    </rPh>
    <rPh sb="3" eb="4">
      <t>カラダ</t>
    </rPh>
    <rPh sb="4" eb="5">
      <t>スウ</t>
    </rPh>
    <phoneticPr fontId="10"/>
  </si>
  <si>
    <t>麦作</t>
    <rPh sb="0" eb="2">
      <t>ムギサク</t>
    </rPh>
    <phoneticPr fontId="13"/>
  </si>
  <si>
    <t>大豆作</t>
    <rPh sb="0" eb="2">
      <t>ダイズ</t>
    </rPh>
    <rPh sb="2" eb="3">
      <t>サク</t>
    </rPh>
    <phoneticPr fontId="13"/>
  </si>
  <si>
    <t>野菜作</t>
    <rPh sb="0" eb="2">
      <t>ヤサイ</t>
    </rPh>
    <rPh sb="2" eb="3">
      <t>サク</t>
    </rPh>
    <phoneticPr fontId="13"/>
  </si>
  <si>
    <t>果樹作</t>
    <rPh sb="0" eb="2">
      <t>カジュ</t>
    </rPh>
    <rPh sb="2" eb="3">
      <t>サク</t>
    </rPh>
    <phoneticPr fontId="10"/>
  </si>
  <si>
    <t>その他の
作物</t>
    <rPh sb="2" eb="3">
      <t>タ</t>
    </rPh>
    <rPh sb="5" eb="7">
      <t>サクモツ</t>
    </rPh>
    <phoneticPr fontId="10"/>
  </si>
  <si>
    <t>主業
農家</t>
    <rPh sb="0" eb="2">
      <t>シュギョウ</t>
    </rPh>
    <rPh sb="3" eb="5">
      <t>ノウカ</t>
    </rPh>
    <phoneticPr fontId="10"/>
  </si>
  <si>
    <t>65歳未満の
農業専従者
がいる</t>
    <rPh sb="2" eb="5">
      <t>サイミマン</t>
    </rPh>
    <rPh sb="7" eb="9">
      <t>ノウギョウ</t>
    </rPh>
    <rPh sb="9" eb="12">
      <t>センジュウシャ</t>
    </rPh>
    <phoneticPr fontId="10"/>
  </si>
  <si>
    <t>準主業
農家</t>
    <rPh sb="0" eb="1">
      <t>ジュン</t>
    </rPh>
    <rPh sb="1" eb="3">
      <t>シュギョウ</t>
    </rPh>
    <rPh sb="4" eb="6">
      <t>ノウカ</t>
    </rPh>
    <phoneticPr fontId="13"/>
  </si>
  <si>
    <t>65歳未満の
農業専従者
がいる</t>
    <rPh sb="2" eb="5">
      <t>サイミマン</t>
    </rPh>
    <rPh sb="7" eb="9">
      <t>ノウギョウ</t>
    </rPh>
    <rPh sb="9" eb="12">
      <t>センジュウシャ</t>
    </rPh>
    <phoneticPr fontId="13"/>
  </si>
  <si>
    <t>副業的
農家</t>
    <rPh sb="0" eb="3">
      <t>フクギョウテキ</t>
    </rPh>
    <rPh sb="4" eb="6">
      <t>ノウカ</t>
    </rPh>
    <phoneticPr fontId="10"/>
  </si>
  <si>
    <t>兼業農家</t>
    <rPh sb="0" eb="2">
      <t>ケンギョウ</t>
    </rPh>
    <rPh sb="2" eb="4">
      <t>ノウカ</t>
    </rPh>
    <phoneticPr fontId="2"/>
  </si>
  <si>
    <t>単位：戸</t>
    <rPh sb="3" eb="4">
      <t>コ</t>
    </rPh>
    <phoneticPr fontId="2"/>
  </si>
  <si>
    <t>販売農家数</t>
    <rPh sb="0" eb="2">
      <t>ハンバイ</t>
    </rPh>
    <rPh sb="2" eb="4">
      <t>ノウカ</t>
    </rPh>
    <rPh sb="4" eb="5">
      <t>スウ</t>
    </rPh>
    <phoneticPr fontId="2"/>
  </si>
  <si>
    <t>男子生産
年齢人口
がいる</t>
    <rPh sb="0" eb="2">
      <t>ダンシ</t>
    </rPh>
    <rPh sb="2" eb="4">
      <t>セイサン</t>
    </rPh>
    <rPh sb="5" eb="7">
      <t>ネンレイ</t>
    </rPh>
    <rPh sb="7" eb="9">
      <t>ジンコウ</t>
    </rPh>
    <phoneticPr fontId="2"/>
  </si>
  <si>
    <t>女子生産
年齢人口
がいる</t>
    <rPh sb="0" eb="2">
      <t>ジョシ</t>
    </rPh>
    <rPh sb="2" eb="4">
      <t>セイサン</t>
    </rPh>
    <rPh sb="5" eb="7">
      <t>ネンレイ</t>
    </rPh>
    <rPh sb="7" eb="9">
      <t>ジンコウ</t>
    </rPh>
    <phoneticPr fontId="2"/>
  </si>
  <si>
    <t>専従者なし</t>
    <rPh sb="0" eb="3">
      <t>センジュウシャ</t>
    </rPh>
    <phoneticPr fontId="13"/>
  </si>
  <si>
    <t>専従者あり</t>
    <rPh sb="0" eb="3">
      <t>センジュウシャ</t>
    </rPh>
    <phoneticPr fontId="2"/>
  </si>
  <si>
    <t>計</t>
    <rPh sb="0" eb="1">
      <t>ケイ</t>
    </rPh>
    <phoneticPr fontId="13"/>
  </si>
  <si>
    <t>65歳未満
の専従者
がいる</t>
    <rPh sb="2" eb="5">
      <t>サイミマン</t>
    </rPh>
    <rPh sb="7" eb="10">
      <t>センジュウシャ</t>
    </rPh>
    <phoneticPr fontId="13"/>
  </si>
  <si>
    <t>男女の
専従者
がいる</t>
    <rPh sb="0" eb="2">
      <t>ダンジョ</t>
    </rPh>
    <rPh sb="4" eb="7">
      <t>センジュウシャ</t>
    </rPh>
    <phoneticPr fontId="2"/>
  </si>
  <si>
    <t>準専従者
もいない</t>
    <rPh sb="0" eb="1">
      <t>ジュン</t>
    </rPh>
    <rPh sb="1" eb="4">
      <t>センジュウシャ</t>
    </rPh>
    <phoneticPr fontId="13"/>
  </si>
  <si>
    <t>単位：人</t>
    <rPh sb="3" eb="4">
      <t>ニン</t>
    </rPh>
    <phoneticPr fontId="13"/>
  </si>
  <si>
    <t>15～19</t>
    <phoneticPr fontId="5"/>
  </si>
  <si>
    <t>20～24</t>
    <phoneticPr fontId="5"/>
  </si>
  <si>
    <t>25～29</t>
    <phoneticPr fontId="13"/>
  </si>
  <si>
    <t>30～34</t>
    <phoneticPr fontId="13"/>
  </si>
  <si>
    <t>35～39</t>
    <phoneticPr fontId="13"/>
  </si>
  <si>
    <t>40～44</t>
    <phoneticPr fontId="13"/>
  </si>
  <si>
    <t>45～49</t>
    <phoneticPr fontId="5"/>
  </si>
  <si>
    <t>50～54</t>
    <phoneticPr fontId="5"/>
  </si>
  <si>
    <t>55～59</t>
    <phoneticPr fontId="5"/>
  </si>
  <si>
    <t>60～64</t>
    <phoneticPr fontId="5"/>
  </si>
  <si>
    <t>65～69</t>
    <phoneticPr fontId="5"/>
  </si>
  <si>
    <t>70～74</t>
    <phoneticPr fontId="5"/>
  </si>
  <si>
    <t>75歳
以上</t>
    <rPh sb="2" eb="3">
      <t>サイ</t>
    </rPh>
    <rPh sb="4" eb="6">
      <t>イジョウ</t>
    </rPh>
    <phoneticPr fontId="5"/>
  </si>
  <si>
    <t>14歳
以下</t>
    <rPh sb="2" eb="3">
      <t>サイ</t>
    </rPh>
    <rPh sb="4" eb="6">
      <t>イカ</t>
    </rPh>
    <phoneticPr fontId="5"/>
  </si>
  <si>
    <t>15～19</t>
    <phoneticPr fontId="2"/>
  </si>
  <si>
    <t>20～24</t>
    <phoneticPr fontId="2"/>
  </si>
  <si>
    <t>14歳
以下</t>
    <rPh sb="2" eb="3">
      <t>サイ</t>
    </rPh>
    <rPh sb="4" eb="6">
      <t>イカ</t>
    </rPh>
    <phoneticPr fontId="2"/>
  </si>
  <si>
    <t>合計</t>
    <rPh sb="0" eb="2">
      <t>ゴウケイ</t>
    </rPh>
    <phoneticPr fontId="13"/>
  </si>
  <si>
    <t>（うち男）</t>
    <rPh sb="3" eb="4">
      <t>オトコ</t>
    </rPh>
    <phoneticPr fontId="13"/>
  </si>
  <si>
    <t>単位：人</t>
    <rPh sb="3" eb="4">
      <t>ニン</t>
    </rPh>
    <phoneticPr fontId="2"/>
  </si>
  <si>
    <t>男女計</t>
    <rPh sb="0" eb="3">
      <t>ダンジョケイ</t>
    </rPh>
    <phoneticPr fontId="2"/>
  </si>
  <si>
    <t>29日
以下</t>
    <rPh sb="2" eb="3">
      <t>ニチ</t>
    </rPh>
    <rPh sb="4" eb="6">
      <t>イカ</t>
    </rPh>
    <phoneticPr fontId="13"/>
  </si>
  <si>
    <t>250日
以上</t>
    <rPh sb="3" eb="4">
      <t>ニチ</t>
    </rPh>
    <rPh sb="5" eb="7">
      <t>イジョウ</t>
    </rPh>
    <phoneticPr fontId="13"/>
  </si>
  <si>
    <t>～</t>
    <phoneticPr fontId="13"/>
  </si>
  <si>
    <t>単位：経営体、人、ａ</t>
  </si>
  <si>
    <t>単位：経営体、人、ａ</t>
    <phoneticPr fontId="12"/>
  </si>
  <si>
    <t>50万円
未満</t>
    <rPh sb="2" eb="4">
      <t>マンエン</t>
    </rPh>
    <rPh sb="5" eb="7">
      <t>ミマン</t>
    </rPh>
    <phoneticPr fontId="5"/>
  </si>
  <si>
    <t>～</t>
    <phoneticPr fontId="7"/>
  </si>
  <si>
    <t>100万円</t>
    <rPh sb="3" eb="5">
      <t>マンエン</t>
    </rPh>
    <phoneticPr fontId="7"/>
  </si>
  <si>
    <t xml:space="preserve"> 100</t>
    <phoneticPr fontId="7"/>
  </si>
  <si>
    <t xml:space="preserve"> 200</t>
    <phoneticPr fontId="7"/>
  </si>
  <si>
    <t xml:space="preserve"> 300</t>
    <phoneticPr fontId="7"/>
  </si>
  <si>
    <t xml:space="preserve"> 500</t>
    <phoneticPr fontId="7"/>
  </si>
  <si>
    <t xml:space="preserve"> 50</t>
    <phoneticPr fontId="7"/>
  </si>
  <si>
    <t>５億円
以上</t>
    <rPh sb="1" eb="3">
      <t>オクエン</t>
    </rPh>
    <rPh sb="4" eb="6">
      <t>イジョウ</t>
    </rPh>
    <phoneticPr fontId="5"/>
  </si>
  <si>
    <t>-</t>
    <phoneticPr fontId="7"/>
  </si>
  <si>
    <t>トラクター</t>
    <phoneticPr fontId="10"/>
  </si>
  <si>
    <t>コンバイン</t>
    <phoneticPr fontId="5"/>
  </si>
  <si>
    <t>経営者・役員等</t>
    <rPh sb="0" eb="3">
      <t>ケイエイシャ</t>
    </rPh>
    <rPh sb="4" eb="6">
      <t>ヤクイン</t>
    </rPh>
    <rPh sb="6" eb="7">
      <t>トウ</t>
    </rPh>
    <phoneticPr fontId="10"/>
  </si>
  <si>
    <t>雇入れた
実経営体数</t>
    <rPh sb="0" eb="1">
      <t>ヤト</t>
    </rPh>
    <rPh sb="1" eb="2">
      <t>イ</t>
    </rPh>
    <rPh sb="5" eb="6">
      <t>ジツ</t>
    </rPh>
    <rPh sb="6" eb="9">
      <t>ケイエイタイ</t>
    </rPh>
    <rPh sb="9" eb="10">
      <t>スウ</t>
    </rPh>
    <phoneticPr fontId="10"/>
  </si>
  <si>
    <t>雇入れた
実経営体数</t>
    <rPh sb="0" eb="2">
      <t>ヤトイイ</t>
    </rPh>
    <rPh sb="5" eb="6">
      <t>ジツ</t>
    </rPh>
    <rPh sb="6" eb="9">
      <t>ケイエイタイ</t>
    </rPh>
    <rPh sb="9" eb="10">
      <t>スウ</t>
    </rPh>
    <phoneticPr fontId="10"/>
  </si>
  <si>
    <t>雇用者
（手伝い等を含む）</t>
    <rPh sb="0" eb="3">
      <t>コヨウシャ</t>
    </rPh>
    <rPh sb="5" eb="7">
      <t>テツダ</t>
    </rPh>
    <rPh sb="8" eb="9">
      <t>トウ</t>
    </rPh>
    <rPh sb="10" eb="11">
      <t>フク</t>
    </rPh>
    <phoneticPr fontId="10"/>
  </si>
  <si>
    <t>臨時雇
（手伝い等を含む）</t>
    <rPh sb="0" eb="2">
      <t>リンジ</t>
    </rPh>
    <rPh sb="2" eb="3">
      <t>ヤト</t>
    </rPh>
    <rPh sb="5" eb="7">
      <t>テツダ</t>
    </rPh>
    <rPh sb="8" eb="9">
      <t>トウ</t>
    </rPh>
    <rPh sb="10" eb="11">
      <t>フク</t>
    </rPh>
    <phoneticPr fontId="5"/>
  </si>
  <si>
    <t>-</t>
    <phoneticPr fontId="13"/>
  </si>
  <si>
    <t>60歳未満
の男の専
従者がいる</t>
    <rPh sb="2" eb="5">
      <t>サイミマン</t>
    </rPh>
    <rPh sb="7" eb="8">
      <t>オトコ</t>
    </rPh>
    <rPh sb="9" eb="10">
      <t>セン</t>
    </rPh>
    <rPh sb="11" eb="13">
      <t>ジュウシャ</t>
    </rPh>
    <phoneticPr fontId="13"/>
  </si>
  <si>
    <t>男の専
従者２人
以上</t>
    <rPh sb="0" eb="1">
      <t>オトコ</t>
    </rPh>
    <rPh sb="2" eb="3">
      <t>セン</t>
    </rPh>
    <rPh sb="4" eb="6">
      <t>ジュウシャ</t>
    </rPh>
    <rPh sb="7" eb="8">
      <t>ニン</t>
    </rPh>
    <rPh sb="9" eb="11">
      <t>イジョウ</t>
    </rPh>
    <phoneticPr fontId="13"/>
  </si>
  <si>
    <t>男の専
従者１人</t>
    <rPh sb="0" eb="1">
      <t>オトコ</t>
    </rPh>
    <rPh sb="2" eb="3">
      <t>セン</t>
    </rPh>
    <rPh sb="4" eb="6">
      <t>ジュウシャ</t>
    </rPh>
    <rPh sb="7" eb="8">
      <t>ニン</t>
    </rPh>
    <phoneticPr fontId="13"/>
  </si>
  <si>
    <t>専従者は
男だけ</t>
    <rPh sb="0" eb="3">
      <t>センジュウシャ</t>
    </rPh>
    <rPh sb="5" eb="6">
      <t>オトコ</t>
    </rPh>
    <phoneticPr fontId="2"/>
  </si>
  <si>
    <t>専従者は
女だけ</t>
    <rPh sb="0" eb="3">
      <t>センジュウシャ</t>
    </rPh>
    <rPh sb="5" eb="6">
      <t>オンナ</t>
    </rPh>
    <phoneticPr fontId="13"/>
  </si>
  <si>
    <t>男の準
専従者
がいる</t>
    <rPh sb="0" eb="1">
      <t>オトコ</t>
    </rPh>
    <rPh sb="2" eb="3">
      <t>ジュン</t>
    </rPh>
    <rPh sb="4" eb="7">
      <t>センジュウシャ</t>
    </rPh>
    <phoneticPr fontId="13"/>
  </si>
  <si>
    <t>男女の準
専従者
がいる</t>
    <rPh sb="0" eb="2">
      <t>ダンジョ</t>
    </rPh>
    <rPh sb="3" eb="4">
      <t>ジュン</t>
    </rPh>
    <rPh sb="5" eb="8">
      <t>センジュウシャ</t>
    </rPh>
    <phoneticPr fontId="2"/>
  </si>
  <si>
    <t>～</t>
    <phoneticPr fontId="13"/>
  </si>
  <si>
    <t>男　　</t>
    <rPh sb="0" eb="1">
      <t>オトコ</t>
    </rPh>
    <phoneticPr fontId="2"/>
  </si>
  <si>
    <t>-</t>
    <phoneticPr fontId="12"/>
  </si>
  <si>
    <t>五所川原市</t>
  </si>
  <si>
    <t>青森市</t>
    <rPh sb="0" eb="2">
      <t>アオモリ</t>
    </rPh>
    <rPh sb="2" eb="3">
      <t>シ</t>
    </rPh>
    <phoneticPr fontId="2"/>
  </si>
  <si>
    <t>つがる市</t>
    <rPh sb="3" eb="4">
      <t>シ</t>
    </rPh>
    <phoneticPr fontId="2"/>
  </si>
  <si>
    <t>平川市</t>
    <rPh sb="0" eb="3">
      <t>ヒラカワシ</t>
    </rPh>
    <phoneticPr fontId="2"/>
  </si>
  <si>
    <t>東津軽郡計</t>
    <rPh sb="0" eb="1">
      <t>ヒガシ</t>
    </rPh>
    <phoneticPr fontId="2"/>
  </si>
  <si>
    <t>外ヶ浜町</t>
    <rPh sb="0" eb="4">
      <t>ソトガハママチ</t>
    </rPh>
    <phoneticPr fontId="2"/>
  </si>
  <si>
    <t>中津軽郡計</t>
    <rPh sb="0" eb="1">
      <t>ナカ</t>
    </rPh>
    <rPh sb="1" eb="3">
      <t>ツガル</t>
    </rPh>
    <rPh sb="3" eb="4">
      <t>グン</t>
    </rPh>
    <rPh sb="4" eb="5">
      <t>ケイ</t>
    </rPh>
    <phoneticPr fontId="2"/>
  </si>
  <si>
    <t>南津軽郡計</t>
    <rPh sb="0" eb="1">
      <t>ミナミ</t>
    </rPh>
    <phoneticPr fontId="2"/>
  </si>
  <si>
    <t>中泊町</t>
    <rPh sb="0" eb="3">
      <t>ナカドマリマチ</t>
    </rPh>
    <phoneticPr fontId="2"/>
  </si>
  <si>
    <t>六ヶ所村</t>
    <rPh sb="0" eb="4">
      <t>ロッカショムラ</t>
    </rPh>
    <phoneticPr fontId="2"/>
  </si>
  <si>
    <t>おいらせ町</t>
    <rPh sb="4" eb="5">
      <t>チョウ</t>
    </rPh>
    <phoneticPr fontId="2"/>
  </si>
  <si>
    <t>弘前市</t>
    <phoneticPr fontId="12"/>
  </si>
  <si>
    <t>八戸市</t>
    <phoneticPr fontId="12"/>
  </si>
  <si>
    <t>黒石市</t>
    <phoneticPr fontId="12"/>
  </si>
  <si>
    <t>十和田市</t>
    <phoneticPr fontId="12"/>
  </si>
  <si>
    <t>三沢市</t>
    <phoneticPr fontId="12"/>
  </si>
  <si>
    <t>むつ市</t>
    <phoneticPr fontId="12"/>
  </si>
  <si>
    <t>平内町</t>
  </si>
  <si>
    <t>平内町</t>
    <phoneticPr fontId="12"/>
  </si>
  <si>
    <t>今別町</t>
  </si>
  <si>
    <t>今別町</t>
    <phoneticPr fontId="12"/>
  </si>
  <si>
    <t>蓬田村</t>
  </si>
  <si>
    <t>蓬田村</t>
    <phoneticPr fontId="12"/>
  </si>
  <si>
    <t>鰺ヶ沢町</t>
  </si>
  <si>
    <t>鰺ヶ沢町</t>
    <phoneticPr fontId="12"/>
  </si>
  <si>
    <t>深浦町</t>
  </si>
  <si>
    <t>深浦町</t>
    <phoneticPr fontId="12"/>
  </si>
  <si>
    <t>西目屋村</t>
    <phoneticPr fontId="12"/>
  </si>
  <si>
    <t>藤崎町</t>
    <phoneticPr fontId="12"/>
  </si>
  <si>
    <t>大鰐町</t>
    <phoneticPr fontId="12"/>
  </si>
  <si>
    <t>田舎館村</t>
    <phoneticPr fontId="12"/>
  </si>
  <si>
    <t>板柳町</t>
  </si>
  <si>
    <t>板柳町</t>
    <phoneticPr fontId="12"/>
  </si>
  <si>
    <t>鶴田町</t>
  </si>
  <si>
    <t>鶴田町</t>
    <phoneticPr fontId="12"/>
  </si>
  <si>
    <t>野辺地町</t>
  </si>
  <si>
    <t>野辺地町</t>
    <phoneticPr fontId="12"/>
  </si>
  <si>
    <t>七戸町</t>
  </si>
  <si>
    <t>七戸町</t>
    <phoneticPr fontId="12"/>
  </si>
  <si>
    <t>六戸町</t>
  </si>
  <si>
    <t>六戸町</t>
    <phoneticPr fontId="12"/>
  </si>
  <si>
    <t>横浜町</t>
    <rPh sb="0" eb="2">
      <t>ヨコハマ</t>
    </rPh>
    <rPh sb="2" eb="3">
      <t>マチ</t>
    </rPh>
    <phoneticPr fontId="12"/>
  </si>
  <si>
    <t>東北町</t>
    <rPh sb="0" eb="3">
      <t>トウホクマチ</t>
    </rPh>
    <phoneticPr fontId="12"/>
  </si>
  <si>
    <t>下北郡計</t>
    <phoneticPr fontId="12"/>
  </si>
  <si>
    <t>大間町</t>
    <rPh sb="0" eb="3">
      <t>オオママチ</t>
    </rPh>
    <phoneticPr fontId="12"/>
  </si>
  <si>
    <t>東通村</t>
    <rPh sb="0" eb="3">
      <t>ヒガシドオリムラ</t>
    </rPh>
    <phoneticPr fontId="12"/>
  </si>
  <si>
    <t>風間浦村</t>
  </si>
  <si>
    <t>風間浦村</t>
    <phoneticPr fontId="12"/>
  </si>
  <si>
    <t>佐井村</t>
    <rPh sb="0" eb="3">
      <t>サイムラ</t>
    </rPh>
    <phoneticPr fontId="12"/>
  </si>
  <si>
    <t>三戸郡計</t>
    <phoneticPr fontId="12"/>
  </si>
  <si>
    <t>三戸町</t>
  </si>
  <si>
    <t>三戸町</t>
    <phoneticPr fontId="12"/>
  </si>
  <si>
    <t>五戸町</t>
  </si>
  <si>
    <t>五戸町</t>
    <phoneticPr fontId="12"/>
  </si>
  <si>
    <t>田子町</t>
  </si>
  <si>
    <t>田子町</t>
    <phoneticPr fontId="12"/>
  </si>
  <si>
    <t>南部町</t>
  </si>
  <si>
    <t>南部町</t>
    <phoneticPr fontId="12"/>
  </si>
  <si>
    <t>階上町</t>
  </si>
  <si>
    <t>階上町</t>
    <phoneticPr fontId="12"/>
  </si>
  <si>
    <t>新郷村</t>
  </si>
  <si>
    <t>新郷村</t>
    <phoneticPr fontId="12"/>
  </si>
  <si>
    <t>旧弘前市</t>
    <rPh sb="0" eb="1">
      <t>キュウ</t>
    </rPh>
    <rPh sb="1" eb="4">
      <t>ヒロサキシ</t>
    </rPh>
    <phoneticPr fontId="2"/>
  </si>
  <si>
    <t>弘前地区</t>
    <rPh sb="0" eb="2">
      <t>ヒロサキ</t>
    </rPh>
    <rPh sb="2" eb="4">
      <t>チク</t>
    </rPh>
    <phoneticPr fontId="2"/>
  </si>
  <si>
    <t>新寺町</t>
  </si>
  <si>
    <t>茂森新町</t>
  </si>
  <si>
    <t>樹木</t>
  </si>
  <si>
    <t>富田町</t>
  </si>
  <si>
    <t>徳田町</t>
  </si>
  <si>
    <t>桔梗野</t>
  </si>
  <si>
    <t>富野町</t>
  </si>
  <si>
    <t>楮町</t>
  </si>
  <si>
    <t>堅田</t>
  </si>
  <si>
    <t>俵元</t>
  </si>
  <si>
    <t>高崎</t>
  </si>
  <si>
    <t>浜の町</t>
  </si>
  <si>
    <t>新町</t>
  </si>
  <si>
    <t>田町</t>
  </si>
  <si>
    <t>富田三丁目</t>
  </si>
  <si>
    <t>清水地区</t>
    <rPh sb="0" eb="2">
      <t>シミズ</t>
    </rPh>
    <rPh sb="2" eb="4">
      <t>チク</t>
    </rPh>
    <phoneticPr fontId="2"/>
  </si>
  <si>
    <t>常盤坂</t>
  </si>
  <si>
    <t>清水富田</t>
  </si>
  <si>
    <t>悪戸</t>
  </si>
  <si>
    <t>下湯口</t>
  </si>
  <si>
    <t>小沢</t>
  </si>
  <si>
    <t>坂元</t>
  </si>
  <si>
    <t>和徳地区</t>
    <rPh sb="2" eb="4">
      <t>チク</t>
    </rPh>
    <phoneticPr fontId="2"/>
  </si>
  <si>
    <t>撫牛子</t>
  </si>
  <si>
    <t>大久保</t>
  </si>
  <si>
    <t>津賀野</t>
  </si>
  <si>
    <t>百田</t>
  </si>
  <si>
    <t>向外瀬</t>
  </si>
  <si>
    <t>清野袋</t>
  </si>
  <si>
    <t>豊田地区</t>
    <rPh sb="0" eb="2">
      <t>トヨダ</t>
    </rPh>
    <rPh sb="2" eb="4">
      <t>チク</t>
    </rPh>
    <phoneticPr fontId="2"/>
  </si>
  <si>
    <t>新里</t>
  </si>
  <si>
    <t>二ツ屋</t>
  </si>
  <si>
    <t>福田子</t>
  </si>
  <si>
    <t>福村</t>
  </si>
  <si>
    <t>福田</t>
  </si>
  <si>
    <t>境関</t>
  </si>
  <si>
    <t>高田</t>
  </si>
  <si>
    <t>外崎</t>
  </si>
  <si>
    <t>新外崎</t>
  </si>
  <si>
    <t>小比内</t>
  </si>
  <si>
    <t>堀越地区</t>
    <rPh sb="0" eb="2">
      <t>ホリコシ</t>
    </rPh>
    <rPh sb="2" eb="4">
      <t>チク</t>
    </rPh>
    <phoneticPr fontId="2"/>
  </si>
  <si>
    <t>取上</t>
  </si>
  <si>
    <t>松原</t>
  </si>
  <si>
    <t>大清水</t>
  </si>
  <si>
    <t>門外</t>
  </si>
  <si>
    <t>川合</t>
  </si>
  <si>
    <t>千年地区</t>
    <rPh sb="0" eb="2">
      <t>チトセ</t>
    </rPh>
    <rPh sb="2" eb="4">
      <t>チク</t>
    </rPh>
    <phoneticPr fontId="2"/>
  </si>
  <si>
    <t>清水森</t>
  </si>
  <si>
    <t>松木平</t>
  </si>
  <si>
    <t>小栗山</t>
  </si>
  <si>
    <t>原ケ平</t>
  </si>
  <si>
    <t>狼森</t>
  </si>
  <si>
    <t>大和沢</t>
  </si>
  <si>
    <t>一野渡</t>
  </si>
  <si>
    <t>原ケ平中野</t>
  </si>
  <si>
    <t>駒越地区</t>
    <rPh sb="0" eb="1">
      <t>コマ</t>
    </rPh>
    <rPh sb="1" eb="2">
      <t>ゴ</t>
    </rPh>
    <rPh sb="2" eb="4">
      <t>チク</t>
    </rPh>
    <phoneticPr fontId="2"/>
  </si>
  <si>
    <t>河原町</t>
  </si>
  <si>
    <t>樋の口町</t>
  </si>
  <si>
    <t>東目屋地区</t>
    <rPh sb="0" eb="1">
      <t>ヒガシ</t>
    </rPh>
    <rPh sb="1" eb="2">
      <t>メ</t>
    </rPh>
    <rPh sb="2" eb="3">
      <t>ヤ</t>
    </rPh>
    <rPh sb="3" eb="5">
      <t>チク</t>
    </rPh>
    <phoneticPr fontId="2"/>
  </si>
  <si>
    <t>高野</t>
  </si>
  <si>
    <t>国吉</t>
  </si>
  <si>
    <t>黒土</t>
  </si>
  <si>
    <t>吉川</t>
  </si>
  <si>
    <t>桜庭</t>
  </si>
  <si>
    <t>米ケ袋</t>
  </si>
  <si>
    <t>中野</t>
  </si>
  <si>
    <t>中畑</t>
  </si>
  <si>
    <t>番館</t>
  </si>
  <si>
    <t>平山</t>
  </si>
  <si>
    <t>館後</t>
  </si>
  <si>
    <t>藤代地区</t>
    <rPh sb="0" eb="2">
      <t>フジシロ</t>
    </rPh>
    <rPh sb="2" eb="4">
      <t>チク</t>
    </rPh>
    <phoneticPr fontId="2"/>
  </si>
  <si>
    <t>田中</t>
  </si>
  <si>
    <t>槌子</t>
  </si>
  <si>
    <t>土堂</t>
  </si>
  <si>
    <t>鳥町</t>
  </si>
  <si>
    <t>萢中</t>
  </si>
  <si>
    <t>外瀬</t>
  </si>
  <si>
    <t>石渡</t>
  </si>
  <si>
    <t>八代</t>
  </si>
  <si>
    <t>船水</t>
  </si>
  <si>
    <t>町田</t>
  </si>
  <si>
    <t>中崎</t>
  </si>
  <si>
    <t>三世寺</t>
  </si>
  <si>
    <t>小山</t>
  </si>
  <si>
    <t>上大川</t>
  </si>
  <si>
    <t>下大川</t>
  </si>
  <si>
    <t>新和地区</t>
    <rPh sb="0" eb="2">
      <t>ニイナ</t>
    </rPh>
    <rPh sb="2" eb="4">
      <t>チク</t>
    </rPh>
    <phoneticPr fontId="2"/>
  </si>
  <si>
    <t>上青女子</t>
  </si>
  <si>
    <t>下青女子</t>
  </si>
  <si>
    <t>種市</t>
  </si>
  <si>
    <t>小友</t>
  </si>
  <si>
    <t>三和</t>
  </si>
  <si>
    <t>笹館</t>
  </si>
  <si>
    <t>船沢地区</t>
    <rPh sb="0" eb="1">
      <t>フナ</t>
    </rPh>
    <rPh sb="1" eb="2">
      <t>ザワ</t>
    </rPh>
    <rPh sb="2" eb="4">
      <t>チク</t>
    </rPh>
    <phoneticPr fontId="2"/>
  </si>
  <si>
    <t>弥生</t>
  </si>
  <si>
    <t>中別所</t>
  </si>
  <si>
    <t>宮館</t>
  </si>
  <si>
    <t>折笠</t>
  </si>
  <si>
    <t>細越</t>
  </si>
  <si>
    <t>蒔苗</t>
  </si>
  <si>
    <t>三ツ森</t>
  </si>
  <si>
    <t>小島</t>
  </si>
  <si>
    <t>鶴田</t>
  </si>
  <si>
    <t>高杉地区</t>
    <rPh sb="0" eb="2">
      <t>タカスギ</t>
    </rPh>
    <rPh sb="2" eb="4">
      <t>チク</t>
    </rPh>
    <phoneticPr fontId="2"/>
  </si>
  <si>
    <t>元薬師堂</t>
  </si>
  <si>
    <t>独狐</t>
  </si>
  <si>
    <t>前坂</t>
  </si>
  <si>
    <t>住吉</t>
  </si>
  <si>
    <t>四ツ谷</t>
  </si>
  <si>
    <t>糠坪</t>
  </si>
  <si>
    <t>裾野地区</t>
    <rPh sb="0" eb="2">
      <t>スソノ</t>
    </rPh>
    <rPh sb="2" eb="4">
      <t>チク</t>
    </rPh>
    <phoneticPr fontId="2"/>
  </si>
  <si>
    <t>楢木</t>
  </si>
  <si>
    <t>泉田</t>
  </si>
  <si>
    <t>鬼沢</t>
  </si>
  <si>
    <t>堂ケ沢</t>
  </si>
  <si>
    <t>貝沢</t>
  </si>
  <si>
    <t>大森</t>
  </si>
  <si>
    <t>十面沢</t>
  </si>
  <si>
    <t>十腰内</t>
  </si>
  <si>
    <t>三日月</t>
  </si>
  <si>
    <t>夕陽ケ丘</t>
  </si>
  <si>
    <t>七泉</t>
  </si>
  <si>
    <t>石川地区</t>
    <rPh sb="0" eb="2">
      <t>イシカワ</t>
    </rPh>
    <rPh sb="2" eb="4">
      <t>チク</t>
    </rPh>
    <phoneticPr fontId="2"/>
  </si>
  <si>
    <t>石川</t>
  </si>
  <si>
    <t>大沢</t>
  </si>
  <si>
    <t>小金崎</t>
  </si>
  <si>
    <t>薬師堂</t>
  </si>
  <si>
    <t>乳井</t>
  </si>
  <si>
    <t>旧岩木町</t>
    <rPh sb="0" eb="1">
      <t>キュウ</t>
    </rPh>
    <rPh sb="1" eb="4">
      <t>イワキマチ</t>
    </rPh>
    <phoneticPr fontId="2"/>
  </si>
  <si>
    <t>如来瀬</t>
  </si>
  <si>
    <t>兼平</t>
  </si>
  <si>
    <t>鳥井野</t>
  </si>
  <si>
    <t>竜の口</t>
  </si>
  <si>
    <t>真土</t>
  </si>
  <si>
    <t>一町田</t>
  </si>
  <si>
    <t>駒越</t>
  </si>
  <si>
    <t>岩木地区</t>
    <rPh sb="0" eb="2">
      <t>イワキ</t>
    </rPh>
    <rPh sb="2" eb="4">
      <t>チク</t>
    </rPh>
    <phoneticPr fontId="2"/>
  </si>
  <si>
    <t>五代</t>
  </si>
  <si>
    <t>宮地</t>
  </si>
  <si>
    <t>新岡</t>
  </si>
  <si>
    <t>葛原</t>
  </si>
  <si>
    <t>新法師</t>
  </si>
  <si>
    <t>高岡</t>
  </si>
  <si>
    <t>百沢</t>
  </si>
  <si>
    <t>常盤野</t>
  </si>
  <si>
    <t>上弥生</t>
  </si>
  <si>
    <t>大浦地区</t>
    <rPh sb="0" eb="2">
      <t>オオウラ</t>
    </rPh>
    <rPh sb="2" eb="4">
      <t>チク</t>
    </rPh>
    <phoneticPr fontId="2"/>
  </si>
  <si>
    <t>熊嶋</t>
  </si>
  <si>
    <t>高屋</t>
  </si>
  <si>
    <t>賀田</t>
  </si>
  <si>
    <t>八幡</t>
  </si>
  <si>
    <t>愛宕</t>
  </si>
  <si>
    <t>鼻和</t>
  </si>
  <si>
    <t>旧相馬村</t>
    <rPh sb="0" eb="1">
      <t>キュウ</t>
    </rPh>
    <rPh sb="1" eb="3">
      <t>ソウマ</t>
    </rPh>
    <rPh sb="3" eb="4">
      <t>ムラ</t>
    </rPh>
    <phoneticPr fontId="2"/>
  </si>
  <si>
    <t>相馬地区</t>
    <rPh sb="0" eb="2">
      <t>ソウマ</t>
    </rPh>
    <rPh sb="2" eb="4">
      <t>チク</t>
    </rPh>
    <phoneticPr fontId="2"/>
  </si>
  <si>
    <t>湯口</t>
  </si>
  <si>
    <t>黒滝</t>
  </si>
  <si>
    <t>五所</t>
  </si>
  <si>
    <t>水木在家</t>
  </si>
  <si>
    <t>紙漉沢</t>
  </si>
  <si>
    <t>坂市</t>
  </si>
  <si>
    <t>藤沢</t>
  </si>
  <si>
    <t>山田</t>
  </si>
  <si>
    <t>前相馬</t>
  </si>
  <si>
    <t>桐ノ木沢</t>
  </si>
  <si>
    <t>藍内</t>
  </si>
  <si>
    <t>大助</t>
  </si>
  <si>
    <t>沢田</t>
  </si>
  <si>
    <t>単位：経営体、人、ha</t>
    <rPh sb="0" eb="2">
      <t>タンイ</t>
    </rPh>
    <rPh sb="3" eb="5">
      <t>ケイエイ</t>
    </rPh>
    <rPh sb="5" eb="6">
      <t>タイ</t>
    </rPh>
    <rPh sb="7" eb="8">
      <t>ヒト</t>
    </rPh>
    <phoneticPr fontId="2"/>
  </si>
  <si>
    <t>世帯員数</t>
    <rPh sb="0" eb="1">
      <t>ヨ</t>
    </rPh>
    <rPh sb="1" eb="2">
      <t>オビ</t>
    </rPh>
    <rPh sb="2" eb="3">
      <t>イン</t>
    </rPh>
    <rPh sb="3" eb="4">
      <t>カズ</t>
    </rPh>
    <phoneticPr fontId="2"/>
  </si>
  <si>
    <t>西津軽郡計</t>
    <rPh sb="0" eb="4">
      <t>ニシツガルグン</t>
    </rPh>
    <rPh sb="4" eb="5">
      <t>ケイ</t>
    </rPh>
    <phoneticPr fontId="2"/>
  </si>
  <si>
    <t>上北郡計</t>
    <rPh sb="0" eb="3">
      <t>カミキタグン</t>
    </rPh>
    <rPh sb="3" eb="4">
      <t>ケイ</t>
    </rPh>
    <phoneticPr fontId="2"/>
  </si>
  <si>
    <t>下北郡計</t>
    <phoneticPr fontId="12"/>
  </si>
  <si>
    <t>三戸郡計</t>
    <phoneticPr fontId="12"/>
  </si>
  <si>
    <t>北津軽郡計</t>
    <rPh sb="0" eb="3">
      <t>キタツガル</t>
    </rPh>
    <rPh sb="3" eb="4">
      <t>グン</t>
    </rPh>
    <rPh sb="4" eb="5">
      <t>ケイ</t>
    </rPh>
    <phoneticPr fontId="2"/>
  </si>
  <si>
    <t>北津軽郡計</t>
    <rPh sb="0" eb="4">
      <t>キタツガルグン</t>
    </rPh>
    <rPh sb="4" eb="5">
      <t>ケイ</t>
    </rPh>
    <phoneticPr fontId="2"/>
  </si>
  <si>
    <t>X</t>
    <phoneticPr fontId="13"/>
  </si>
  <si>
    <t>-</t>
    <phoneticPr fontId="13"/>
  </si>
  <si>
    <t>あずき</t>
    <phoneticPr fontId="2"/>
  </si>
  <si>
    <t>-</t>
    <phoneticPr fontId="7"/>
  </si>
  <si>
    <t>相馬</t>
    <rPh sb="0" eb="2">
      <t>ソウマ</t>
    </rPh>
    <phoneticPr fontId="12"/>
  </si>
  <si>
    <t>作付
（栽培）
経営体数</t>
    <rPh sb="0" eb="1">
      <t>サク</t>
    </rPh>
    <rPh sb="1" eb="2">
      <t>ツキ</t>
    </rPh>
    <rPh sb="4" eb="6">
      <t>サイバイ</t>
    </rPh>
    <rPh sb="8" eb="10">
      <t>ケイエイ</t>
    </rPh>
    <rPh sb="10" eb="11">
      <t>タイ</t>
    </rPh>
    <rPh sb="11" eb="12">
      <t>スウ</t>
    </rPh>
    <phoneticPr fontId="2"/>
  </si>
  <si>
    <t>-</t>
    <phoneticPr fontId="13"/>
  </si>
  <si>
    <t>部分作業</t>
    <rPh sb="0" eb="2">
      <t>ブブン</t>
    </rPh>
    <rPh sb="2" eb="4">
      <t>サギョウ</t>
    </rPh>
    <phoneticPr fontId="10"/>
  </si>
  <si>
    <t>相馬</t>
    <rPh sb="0" eb="2">
      <t>ソウマ</t>
    </rPh>
    <phoneticPr fontId="13"/>
  </si>
  <si>
    <t>区　分</t>
    <rPh sb="0" eb="1">
      <t>ク</t>
    </rPh>
    <rPh sb="2" eb="3">
      <t>ブン</t>
    </rPh>
    <phoneticPr fontId="12"/>
  </si>
  <si>
    <t>第９表　農業用機械の所有経営体数と所有台数（農業経営体）</t>
    <rPh sb="0" eb="1">
      <t>ダイ</t>
    </rPh>
    <rPh sb="2" eb="3">
      <t>ヒョウ</t>
    </rPh>
    <rPh sb="4" eb="7">
      <t>ノウギョウヨウ</t>
    </rPh>
    <rPh sb="7" eb="9">
      <t>キカイ</t>
    </rPh>
    <rPh sb="10" eb="12">
      <t>ショユウ</t>
    </rPh>
    <rPh sb="12" eb="15">
      <t>ケイエイタイ</t>
    </rPh>
    <rPh sb="15" eb="16">
      <t>スウ</t>
    </rPh>
    <rPh sb="17" eb="19">
      <t>ショユウ</t>
    </rPh>
    <rPh sb="19" eb="21">
      <t>ダイスウ</t>
    </rPh>
    <rPh sb="22" eb="24">
      <t>ノウギョウ</t>
    </rPh>
    <rPh sb="24" eb="27">
      <t>ケイエイタイ</t>
    </rPh>
    <phoneticPr fontId="5"/>
  </si>
  <si>
    <t>類別作付（栽培）</t>
    <rPh sb="0" eb="2">
      <t>ルイベツ</t>
    </rPh>
    <rPh sb="2" eb="3">
      <t>サク</t>
    </rPh>
    <rPh sb="3" eb="4">
      <t>ツキ</t>
    </rPh>
    <rPh sb="5" eb="7">
      <t>サイバイ</t>
    </rPh>
    <phoneticPr fontId="2"/>
  </si>
  <si>
    <t>経営体数</t>
    <phoneticPr fontId="12"/>
  </si>
  <si>
    <t>区　分</t>
    <rPh sb="0" eb="1">
      <t>ク</t>
    </rPh>
    <rPh sb="2" eb="3">
      <t>ブン</t>
    </rPh>
    <phoneticPr fontId="10"/>
  </si>
  <si>
    <t>区　分</t>
    <rPh sb="0" eb="1">
      <t>ク</t>
    </rPh>
    <rPh sb="2" eb="3">
      <t>ブン</t>
    </rPh>
    <phoneticPr fontId="13"/>
  </si>
  <si>
    <t>（うち男）</t>
    <phoneticPr fontId="13"/>
  </si>
  <si>
    <t>-</t>
    <phoneticPr fontId="13"/>
  </si>
  <si>
    <t>その他の工芸農作物</t>
    <rPh sb="2" eb="3">
      <t>タ</t>
    </rPh>
    <rPh sb="4" eb="6">
      <t>コウゲイ</t>
    </rPh>
    <rPh sb="6" eb="9">
      <t>ノウサクモツ</t>
    </rPh>
    <phoneticPr fontId="13"/>
  </si>
  <si>
    <t>たばこ</t>
    <phoneticPr fontId="2"/>
  </si>
  <si>
    <t>西洋なし</t>
    <rPh sb="0" eb="2">
      <t>セイヨウ</t>
    </rPh>
    <phoneticPr fontId="2"/>
  </si>
  <si>
    <t>主に仕事</t>
    <rPh sb="0" eb="1">
      <t>シュ</t>
    </rPh>
    <rPh sb="2" eb="4">
      <t>シゴト</t>
    </rPh>
    <phoneticPr fontId="13"/>
  </si>
  <si>
    <t>自営農業が主</t>
    <rPh sb="0" eb="2">
      <t>ジエイ</t>
    </rPh>
    <rPh sb="2" eb="4">
      <t>ノウギョウ</t>
    </rPh>
    <rPh sb="5" eb="6">
      <t>シュ</t>
    </rPh>
    <phoneticPr fontId="13"/>
  </si>
  <si>
    <t>勤務が主</t>
    <rPh sb="0" eb="2">
      <t>キンム</t>
    </rPh>
    <rPh sb="3" eb="4">
      <t>シュ</t>
    </rPh>
    <phoneticPr fontId="13"/>
  </si>
  <si>
    <t>学生</t>
    <rPh sb="0" eb="2">
      <t>ガクセイ</t>
    </rPh>
    <phoneticPr fontId="13"/>
  </si>
  <si>
    <t>その他</t>
    <rPh sb="2" eb="3">
      <t>タ</t>
    </rPh>
    <phoneticPr fontId="13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</si>
  <si>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13"/>
  </si>
  <si>
    <t>主に家事
・育児</t>
    <rPh sb="0" eb="1">
      <t>シュ</t>
    </rPh>
    <rPh sb="2" eb="4">
      <t>カジ</t>
    </rPh>
    <rPh sb="6" eb="8">
      <t>イクジ</t>
    </rPh>
    <phoneticPr fontId="13"/>
  </si>
  <si>
    <t>小計</t>
    <rPh sb="0" eb="1">
      <t>ショウ</t>
    </rPh>
    <rPh sb="1" eb="2">
      <t>ケイ</t>
    </rPh>
    <phoneticPr fontId="12"/>
  </si>
  <si>
    <t>1～29日</t>
    <rPh sb="4" eb="5">
      <t>ニチ</t>
    </rPh>
    <phoneticPr fontId="2"/>
  </si>
  <si>
    <t>30～59</t>
    <phoneticPr fontId="2"/>
  </si>
  <si>
    <t>60～99</t>
    <phoneticPr fontId="12"/>
  </si>
  <si>
    <t>100～149</t>
    <phoneticPr fontId="12"/>
  </si>
  <si>
    <t>150～199</t>
    <phoneticPr fontId="2"/>
  </si>
  <si>
    <t>200～249</t>
    <phoneticPr fontId="2"/>
  </si>
  <si>
    <t>250日以上</t>
    <rPh sb="3" eb="4">
      <t>ニチ</t>
    </rPh>
    <rPh sb="4" eb="6">
      <t>イジョウ</t>
    </rPh>
    <phoneticPr fontId="2"/>
  </si>
  <si>
    <t>男の同居後継者の自営農業従事日数別</t>
    <rPh sb="0" eb="1">
      <t>オトコ</t>
    </rPh>
    <rPh sb="2" eb="4">
      <t>ドウキョ</t>
    </rPh>
    <rPh sb="4" eb="7">
      <t>コウケイシャ</t>
    </rPh>
    <rPh sb="8" eb="10">
      <t>ジエイ</t>
    </rPh>
    <rPh sb="10" eb="12">
      <t>ノウギョウ</t>
    </rPh>
    <rPh sb="12" eb="14">
      <t>ジュウジ</t>
    </rPh>
    <rPh sb="14" eb="16">
      <t>ニッスウ</t>
    </rPh>
    <rPh sb="16" eb="17">
      <t>ベツ</t>
    </rPh>
    <phoneticPr fontId="2"/>
  </si>
  <si>
    <t>単位：戸</t>
    <rPh sb="3" eb="4">
      <t>ト</t>
    </rPh>
    <phoneticPr fontId="2"/>
  </si>
  <si>
    <t>女の同居後継者の自営農業従事日数別</t>
    <phoneticPr fontId="2"/>
  </si>
  <si>
    <t>従事
しなかった</t>
    <rPh sb="0" eb="2">
      <t>ジュウジ</t>
    </rPh>
    <phoneticPr fontId="2"/>
  </si>
  <si>
    <t>同居後継者がいる</t>
    <phoneticPr fontId="12"/>
  </si>
  <si>
    <t>同居後継者がいる　（つづき）</t>
    <rPh sb="0" eb="1">
      <t>ドウ</t>
    </rPh>
    <rPh sb="1" eb="2">
      <t>イ</t>
    </rPh>
    <rPh sb="2" eb="3">
      <t>アト</t>
    </rPh>
    <rPh sb="3" eb="4">
      <t>ツギ</t>
    </rPh>
    <rPh sb="4" eb="5">
      <t>モノ</t>
    </rPh>
    <phoneticPr fontId="2"/>
  </si>
  <si>
    <t>同居後継者がいない</t>
    <rPh sb="0" eb="2">
      <t>ドウキョ</t>
    </rPh>
    <rPh sb="2" eb="5">
      <t>コウケイシャ</t>
    </rPh>
    <phoneticPr fontId="12"/>
  </si>
  <si>
    <t>他出農業
後継者が
いない</t>
    <phoneticPr fontId="12"/>
  </si>
  <si>
    <t>他出農業
後継者が
いる</t>
    <phoneticPr fontId="12"/>
  </si>
  <si>
    <t>第１種兼業農家</t>
  </si>
  <si>
    <t>第２種兼業農家</t>
  </si>
  <si>
    <t>単位：経営体、人</t>
    <rPh sb="0" eb="2">
      <t>タンイ</t>
    </rPh>
    <rPh sb="3" eb="6">
      <t>ケイエイタイ</t>
    </rPh>
    <rPh sb="7" eb="8">
      <t>ニン</t>
    </rPh>
    <phoneticPr fontId="10"/>
  </si>
  <si>
    <t>（２）　男計</t>
    <rPh sb="4" eb="5">
      <t>オトコ</t>
    </rPh>
    <rPh sb="5" eb="6">
      <t>ケイ</t>
    </rPh>
    <phoneticPr fontId="2"/>
  </si>
  <si>
    <t>（３）　女計</t>
    <rPh sb="4" eb="5">
      <t>オンナ</t>
    </rPh>
    <rPh sb="5" eb="6">
      <t>ケイ</t>
    </rPh>
    <phoneticPr fontId="2"/>
  </si>
  <si>
    <t>第１２表　作物別作付経営体数と作付面積　（農業経営体）</t>
    <rPh sb="0" eb="1">
      <t>ダイ</t>
    </rPh>
    <rPh sb="3" eb="4">
      <t>ヒョウ</t>
    </rPh>
    <rPh sb="5" eb="7">
      <t>サクモツ</t>
    </rPh>
    <rPh sb="7" eb="8">
      <t>ベツ</t>
    </rPh>
    <rPh sb="8" eb="9">
      <t>サク</t>
    </rPh>
    <rPh sb="9" eb="10">
      <t>ツ</t>
    </rPh>
    <rPh sb="10" eb="13">
      <t>ケイエイタイ</t>
    </rPh>
    <rPh sb="13" eb="14">
      <t>スウ</t>
    </rPh>
    <rPh sb="15" eb="17">
      <t>サクツケ</t>
    </rPh>
    <rPh sb="17" eb="19">
      <t>メンセキ</t>
    </rPh>
    <rPh sb="21" eb="23">
      <t>ノウギョウ</t>
    </rPh>
    <rPh sb="23" eb="25">
      <t>ケイエイ</t>
    </rPh>
    <rPh sb="25" eb="26">
      <t>タイ</t>
    </rPh>
    <phoneticPr fontId="2"/>
  </si>
  <si>
    <t>第１２表　作物別作付経営体数と作付面積　（農業経営体）　つづき</t>
    <rPh sb="0" eb="1">
      <t>ダイ</t>
    </rPh>
    <rPh sb="3" eb="4">
      <t>ヒョウ</t>
    </rPh>
    <rPh sb="5" eb="7">
      <t>サクモツ</t>
    </rPh>
    <rPh sb="7" eb="8">
      <t>ベツ</t>
    </rPh>
    <rPh sb="8" eb="9">
      <t>サク</t>
    </rPh>
    <rPh sb="9" eb="10">
      <t>ツ</t>
    </rPh>
    <rPh sb="10" eb="13">
      <t>ケイエイタイ</t>
    </rPh>
    <rPh sb="13" eb="14">
      <t>スウ</t>
    </rPh>
    <rPh sb="15" eb="17">
      <t>サクツケ</t>
    </rPh>
    <rPh sb="17" eb="19">
      <t>メンセキ</t>
    </rPh>
    <rPh sb="21" eb="23">
      <t>ノウギョウ</t>
    </rPh>
    <rPh sb="23" eb="25">
      <t>ケイエイ</t>
    </rPh>
    <rPh sb="25" eb="26">
      <t>タイ</t>
    </rPh>
    <phoneticPr fontId="2"/>
  </si>
  <si>
    <t>第１３表　家畜を飼養している経営体数と飼養頭羽数（農業経営体）</t>
    <rPh sb="0" eb="1">
      <t>ダイ</t>
    </rPh>
    <rPh sb="3" eb="4">
      <t>ヒョウ</t>
    </rPh>
    <rPh sb="5" eb="7">
      <t>カチク</t>
    </rPh>
    <rPh sb="8" eb="10">
      <t>シヨウ</t>
    </rPh>
    <rPh sb="14" eb="17">
      <t>ケイエイタイ</t>
    </rPh>
    <rPh sb="17" eb="18">
      <t>スウ</t>
    </rPh>
    <rPh sb="19" eb="21">
      <t>シヨウ</t>
    </rPh>
    <rPh sb="21" eb="22">
      <t>トウ</t>
    </rPh>
    <rPh sb="22" eb="23">
      <t>ワ</t>
    </rPh>
    <rPh sb="23" eb="24">
      <t>スウ</t>
    </rPh>
    <rPh sb="25" eb="27">
      <t>ノウギョウ</t>
    </rPh>
    <rPh sb="27" eb="30">
      <t>ケイエイタイ</t>
    </rPh>
    <phoneticPr fontId="5"/>
  </si>
  <si>
    <t>第１４表　水稲作受託作業種類別経営体数（農業経営体）</t>
    <rPh sb="0" eb="1">
      <t>ダイ</t>
    </rPh>
    <rPh sb="3" eb="4">
      <t>ヒョウ</t>
    </rPh>
    <rPh sb="5" eb="7">
      <t>スイトウ</t>
    </rPh>
    <rPh sb="7" eb="8">
      <t>サク</t>
    </rPh>
    <rPh sb="8" eb="10">
      <t>ジュタク</t>
    </rPh>
    <rPh sb="10" eb="12">
      <t>サギョウ</t>
    </rPh>
    <rPh sb="12" eb="14">
      <t>シュルイ</t>
    </rPh>
    <rPh sb="14" eb="15">
      <t>ベツ</t>
    </rPh>
    <rPh sb="15" eb="18">
      <t>ケイエイタイ</t>
    </rPh>
    <rPh sb="18" eb="19">
      <t>スウ</t>
    </rPh>
    <rPh sb="20" eb="22">
      <t>ノウギョウ</t>
    </rPh>
    <rPh sb="22" eb="25">
      <t>ケイエイタイ</t>
    </rPh>
    <phoneticPr fontId="10"/>
  </si>
  <si>
    <t>第１５表　農作業を受託した経営体（農業経営体）</t>
    <rPh sb="0" eb="1">
      <t>ダイ</t>
    </rPh>
    <rPh sb="3" eb="4">
      <t>ヒョウ</t>
    </rPh>
    <rPh sb="5" eb="8">
      <t>ノウサギョウ</t>
    </rPh>
    <rPh sb="9" eb="11">
      <t>ジュタク</t>
    </rPh>
    <rPh sb="13" eb="16">
      <t>ケイエイタイ</t>
    </rPh>
    <rPh sb="17" eb="19">
      <t>ノウギョウ</t>
    </rPh>
    <rPh sb="19" eb="22">
      <t>ケイエイタイ</t>
    </rPh>
    <phoneticPr fontId="10"/>
  </si>
  <si>
    <t>第１６表　主副業別農家数（販売農家）</t>
    <rPh sb="0" eb="1">
      <t>ダイ</t>
    </rPh>
    <rPh sb="3" eb="4">
      <t>ヒョウ</t>
    </rPh>
    <rPh sb="5" eb="6">
      <t>シュ</t>
    </rPh>
    <rPh sb="6" eb="8">
      <t>フクギョウ</t>
    </rPh>
    <rPh sb="8" eb="9">
      <t>ベツ</t>
    </rPh>
    <rPh sb="9" eb="11">
      <t>ノウカ</t>
    </rPh>
    <rPh sb="11" eb="12">
      <t>カズ</t>
    </rPh>
    <rPh sb="13" eb="15">
      <t>ハンバイ</t>
    </rPh>
    <rPh sb="15" eb="17">
      <t>ノウカ</t>
    </rPh>
    <phoneticPr fontId="10"/>
  </si>
  <si>
    <t>第１７表　専兼業別農家数（販売農家）</t>
    <rPh sb="0" eb="1">
      <t>ダイ</t>
    </rPh>
    <rPh sb="3" eb="4">
      <t>ヒョウ</t>
    </rPh>
    <rPh sb="5" eb="6">
      <t>セン</t>
    </rPh>
    <rPh sb="6" eb="8">
      <t>ケンギョウ</t>
    </rPh>
    <rPh sb="8" eb="9">
      <t>ベツ</t>
    </rPh>
    <rPh sb="9" eb="11">
      <t>ノウカ</t>
    </rPh>
    <rPh sb="11" eb="12">
      <t>カズ</t>
    </rPh>
    <rPh sb="13" eb="15">
      <t>ハンバイ</t>
    </rPh>
    <rPh sb="15" eb="17">
      <t>ノウカ</t>
    </rPh>
    <phoneticPr fontId="2"/>
  </si>
  <si>
    <t>第１８表　農業労働力状態別農家数（販売農家）</t>
    <rPh sb="0" eb="1">
      <t>ダイ</t>
    </rPh>
    <rPh sb="3" eb="4">
      <t>ヒョウ</t>
    </rPh>
    <rPh sb="5" eb="7">
      <t>ノウギョウ</t>
    </rPh>
    <rPh sb="7" eb="10">
      <t>ロウドウリョク</t>
    </rPh>
    <rPh sb="10" eb="12">
      <t>ジョウタイ</t>
    </rPh>
    <rPh sb="12" eb="13">
      <t>ベツ</t>
    </rPh>
    <rPh sb="13" eb="15">
      <t>ノウカ</t>
    </rPh>
    <rPh sb="15" eb="16">
      <t>カズ</t>
    </rPh>
    <rPh sb="17" eb="19">
      <t>ハンバイ</t>
    </rPh>
    <rPh sb="19" eb="21">
      <t>ノウカ</t>
    </rPh>
    <phoneticPr fontId="2"/>
  </si>
  <si>
    <t>第１９表　年齢別世帯員数（販売農家）　（１）男女計</t>
    <rPh sb="0" eb="1">
      <t>ダイ</t>
    </rPh>
    <rPh sb="3" eb="4">
      <t>ヒョウ</t>
    </rPh>
    <rPh sb="5" eb="7">
      <t>ネンレイ</t>
    </rPh>
    <rPh sb="7" eb="8">
      <t>ベツ</t>
    </rPh>
    <rPh sb="8" eb="10">
      <t>セタイ</t>
    </rPh>
    <rPh sb="10" eb="11">
      <t>イン</t>
    </rPh>
    <rPh sb="11" eb="12">
      <t>スウ</t>
    </rPh>
    <rPh sb="13" eb="15">
      <t>ハンバイ</t>
    </rPh>
    <rPh sb="15" eb="17">
      <t>ノウカ</t>
    </rPh>
    <rPh sb="22" eb="25">
      <t>ダンジョケイ</t>
    </rPh>
    <phoneticPr fontId="5"/>
  </si>
  <si>
    <t>第１９表　年齢別世帯員数（販売農家）　（２）男計</t>
    <rPh sb="0" eb="1">
      <t>ダイ</t>
    </rPh>
    <rPh sb="3" eb="4">
      <t>ヒョウ</t>
    </rPh>
    <rPh sb="5" eb="7">
      <t>ネンレイ</t>
    </rPh>
    <rPh sb="7" eb="8">
      <t>ベツ</t>
    </rPh>
    <rPh sb="8" eb="11">
      <t>セタイイン</t>
    </rPh>
    <rPh sb="11" eb="12">
      <t>スウ</t>
    </rPh>
    <rPh sb="13" eb="15">
      <t>ハンバイ</t>
    </rPh>
    <rPh sb="15" eb="17">
      <t>ノウカ</t>
    </rPh>
    <rPh sb="22" eb="23">
      <t>オトコ</t>
    </rPh>
    <rPh sb="23" eb="24">
      <t>ケイ</t>
    </rPh>
    <phoneticPr fontId="2"/>
  </si>
  <si>
    <t>第１９表　年齢別世帯員数（販売農家）　（３）女計</t>
    <rPh sb="0" eb="1">
      <t>ダイ</t>
    </rPh>
    <rPh sb="3" eb="4">
      <t>ヒョウ</t>
    </rPh>
    <rPh sb="5" eb="7">
      <t>ネンレイ</t>
    </rPh>
    <rPh sb="7" eb="8">
      <t>ベツ</t>
    </rPh>
    <rPh sb="8" eb="11">
      <t>セタイイン</t>
    </rPh>
    <rPh sb="11" eb="12">
      <t>スウ</t>
    </rPh>
    <rPh sb="13" eb="15">
      <t>ハンバイ</t>
    </rPh>
    <rPh sb="15" eb="17">
      <t>ノウカ</t>
    </rPh>
    <rPh sb="22" eb="23">
      <t>オンナ</t>
    </rPh>
    <rPh sb="23" eb="24">
      <t>ケイ</t>
    </rPh>
    <phoneticPr fontId="2"/>
  </si>
  <si>
    <t>第２０表　過去１年間の生活の主状態別世帯員数（販売農家）　男女計</t>
    <rPh sb="0" eb="1">
      <t>ダイ</t>
    </rPh>
    <rPh sb="3" eb="4">
      <t>ヒョウ</t>
    </rPh>
    <rPh sb="5" eb="7">
      <t>カコ</t>
    </rPh>
    <rPh sb="8" eb="10">
      <t>ネンカン</t>
    </rPh>
    <rPh sb="11" eb="13">
      <t>セイカツ</t>
    </rPh>
    <rPh sb="14" eb="15">
      <t>シュ</t>
    </rPh>
    <rPh sb="15" eb="17">
      <t>ジョウタイ</t>
    </rPh>
    <rPh sb="17" eb="18">
      <t>ベツ</t>
    </rPh>
    <rPh sb="18" eb="21">
      <t>セタイイン</t>
    </rPh>
    <rPh sb="21" eb="22">
      <t>スウ</t>
    </rPh>
    <rPh sb="23" eb="25">
      <t>ハンバイ</t>
    </rPh>
    <rPh sb="25" eb="27">
      <t>ノウカ</t>
    </rPh>
    <rPh sb="29" eb="32">
      <t>ダンジョケイ</t>
    </rPh>
    <phoneticPr fontId="2"/>
  </si>
  <si>
    <t>第２１表　自営農業に従事した世帯員数（農業従事者数）　　（販売農家）</t>
    <rPh sb="0" eb="1">
      <t>ダイ</t>
    </rPh>
    <rPh sb="3" eb="4">
      <t>ヒョウ</t>
    </rPh>
    <rPh sb="5" eb="7">
      <t>ジエイ</t>
    </rPh>
    <rPh sb="7" eb="9">
      <t>ノウギョウ</t>
    </rPh>
    <rPh sb="10" eb="12">
      <t>ジュウジ</t>
    </rPh>
    <rPh sb="14" eb="17">
      <t>セタイイン</t>
    </rPh>
    <rPh sb="17" eb="18">
      <t>スウ</t>
    </rPh>
    <rPh sb="19" eb="21">
      <t>ノウギョウ</t>
    </rPh>
    <rPh sb="21" eb="24">
      <t>ジュウジシャ</t>
    </rPh>
    <rPh sb="24" eb="25">
      <t>スウ</t>
    </rPh>
    <rPh sb="29" eb="31">
      <t>ハンバイ</t>
    </rPh>
    <rPh sb="31" eb="33">
      <t>ノウカ</t>
    </rPh>
    <phoneticPr fontId="2"/>
  </si>
  <si>
    <t>第２２表　自営農業に主として従事した世帯員数　（農業就業人口）　　　　　　（販売農家）</t>
    <rPh sb="0" eb="1">
      <t>ダイ</t>
    </rPh>
    <rPh sb="3" eb="4">
      <t>ヒョウ</t>
    </rPh>
    <rPh sb="5" eb="7">
      <t>ジエイ</t>
    </rPh>
    <rPh sb="7" eb="9">
      <t>ノウギョウ</t>
    </rPh>
    <rPh sb="10" eb="11">
      <t>オモ</t>
    </rPh>
    <rPh sb="14" eb="15">
      <t>ジュウ</t>
    </rPh>
    <rPh sb="15" eb="16">
      <t>ジ</t>
    </rPh>
    <rPh sb="18" eb="20">
      <t>セタイ</t>
    </rPh>
    <rPh sb="20" eb="21">
      <t>イン</t>
    </rPh>
    <rPh sb="21" eb="22">
      <t>スウ</t>
    </rPh>
    <rPh sb="24" eb="26">
      <t>ノウギョウ</t>
    </rPh>
    <rPh sb="26" eb="28">
      <t>シュウギョウ</t>
    </rPh>
    <rPh sb="28" eb="30">
      <t>ジンコウ</t>
    </rPh>
    <rPh sb="38" eb="40">
      <t>ハンバイ</t>
    </rPh>
    <rPh sb="40" eb="42">
      <t>ノウカ</t>
    </rPh>
    <phoneticPr fontId="2"/>
  </si>
  <si>
    <t>第２３表　後継者の有無別農家数　（販売農家）</t>
    <rPh sb="0" eb="1">
      <t>ダイ</t>
    </rPh>
    <rPh sb="3" eb="4">
      <t>ヒョウ</t>
    </rPh>
    <rPh sb="5" eb="8">
      <t>コウケイシャ</t>
    </rPh>
    <rPh sb="9" eb="11">
      <t>ウム</t>
    </rPh>
    <rPh sb="11" eb="12">
      <t>ベツ</t>
    </rPh>
    <rPh sb="12" eb="14">
      <t>ノウカ</t>
    </rPh>
    <rPh sb="14" eb="15">
      <t>スウ</t>
    </rPh>
    <rPh sb="17" eb="19">
      <t>ハンバイ</t>
    </rPh>
    <rPh sb="19" eb="21">
      <t>ノウカ</t>
    </rPh>
    <phoneticPr fontId="2"/>
  </si>
  <si>
    <t>第２３表　後継者の有無別農家数　（販売農家）　　　　（つづき）</t>
    <rPh sb="0" eb="1">
      <t>ダイ</t>
    </rPh>
    <rPh sb="3" eb="4">
      <t>ヒョウ</t>
    </rPh>
    <rPh sb="5" eb="8">
      <t>コウケイシャ</t>
    </rPh>
    <rPh sb="9" eb="11">
      <t>ウム</t>
    </rPh>
    <rPh sb="11" eb="12">
      <t>ベツ</t>
    </rPh>
    <rPh sb="12" eb="14">
      <t>ノウカ</t>
    </rPh>
    <rPh sb="14" eb="15">
      <t>スウ</t>
    </rPh>
    <rPh sb="17" eb="19">
      <t>ハンバイ</t>
    </rPh>
    <rPh sb="19" eb="21">
      <t>ノウカ</t>
    </rPh>
    <phoneticPr fontId="2"/>
  </si>
  <si>
    <t>第２４表　年齢別の同居農業後継者数　（販売農家）　　　　男女計</t>
    <rPh sb="0" eb="1">
      <t>ダイ</t>
    </rPh>
    <rPh sb="3" eb="4">
      <t>ヒョウ</t>
    </rPh>
    <rPh sb="5" eb="7">
      <t>ネンレイ</t>
    </rPh>
    <rPh sb="7" eb="8">
      <t>ベツ</t>
    </rPh>
    <rPh sb="9" eb="11">
      <t>ドウキョ</t>
    </rPh>
    <rPh sb="11" eb="13">
      <t>ノウギョウ</t>
    </rPh>
    <rPh sb="13" eb="16">
      <t>コウケイシャ</t>
    </rPh>
    <rPh sb="16" eb="17">
      <t>スウ</t>
    </rPh>
    <rPh sb="19" eb="21">
      <t>ハンバイ</t>
    </rPh>
    <rPh sb="21" eb="23">
      <t>ノウカ</t>
    </rPh>
    <rPh sb="28" eb="30">
      <t>ダンジョ</t>
    </rPh>
    <rPh sb="30" eb="31">
      <t>ケイ</t>
    </rPh>
    <phoneticPr fontId="2"/>
  </si>
  <si>
    <t>第２５表　農業集落別経営体数、世帯員数、経営耕地面積</t>
    <rPh sb="0" eb="1">
      <t>ダイ</t>
    </rPh>
    <rPh sb="3" eb="4">
      <t>ヒョウ</t>
    </rPh>
    <rPh sb="5" eb="7">
      <t>ノウギョウ</t>
    </rPh>
    <rPh sb="7" eb="9">
      <t>シュウラク</t>
    </rPh>
    <rPh sb="9" eb="10">
      <t>ベツ</t>
    </rPh>
    <rPh sb="10" eb="12">
      <t>ケイエイ</t>
    </rPh>
    <rPh sb="12" eb="13">
      <t>タイ</t>
    </rPh>
    <rPh sb="13" eb="14">
      <t>スウ</t>
    </rPh>
    <rPh sb="15" eb="17">
      <t>セタイ</t>
    </rPh>
    <rPh sb="17" eb="19">
      <t>インスウ</t>
    </rPh>
    <rPh sb="20" eb="22">
      <t>ケイエイ</t>
    </rPh>
    <rPh sb="22" eb="24">
      <t>コウチ</t>
    </rPh>
    <rPh sb="24" eb="26">
      <t>メンセキ</t>
    </rPh>
    <phoneticPr fontId="2"/>
  </si>
  <si>
    <t>第２６表　県内市町村別経営体数、世帯員数、経営耕地面積</t>
    <rPh sb="0" eb="1">
      <t>ダイ</t>
    </rPh>
    <rPh sb="3" eb="4">
      <t>ヒョウ</t>
    </rPh>
    <rPh sb="5" eb="7">
      <t>ケンナイ</t>
    </rPh>
    <rPh sb="7" eb="10">
      <t>シチョウソン</t>
    </rPh>
    <rPh sb="10" eb="11">
      <t>ベツ</t>
    </rPh>
    <rPh sb="11" eb="13">
      <t>ケイエイ</t>
    </rPh>
    <rPh sb="13" eb="14">
      <t>タイ</t>
    </rPh>
    <rPh sb="14" eb="15">
      <t>スウ</t>
    </rPh>
    <rPh sb="16" eb="18">
      <t>セタイ</t>
    </rPh>
    <rPh sb="18" eb="20">
      <t>インスウ</t>
    </rPh>
    <rPh sb="21" eb="23">
      <t>ケイエイ</t>
    </rPh>
    <rPh sb="23" eb="25">
      <t>コウチ</t>
    </rPh>
    <rPh sb="25" eb="27">
      <t>メンセキ</t>
    </rPh>
    <phoneticPr fontId="2"/>
  </si>
  <si>
    <t>単位：人</t>
  </si>
  <si>
    <t>そば</t>
    <phoneticPr fontId="2"/>
  </si>
  <si>
    <t>1</t>
    <phoneticPr fontId="13"/>
  </si>
  <si>
    <t>X</t>
    <phoneticPr fontId="13"/>
  </si>
  <si>
    <t>ブロッコリー</t>
    <phoneticPr fontId="2"/>
  </si>
  <si>
    <t xml:space="preserve"> 5,000万</t>
    <rPh sb="6" eb="7">
      <t>マン</t>
    </rPh>
    <phoneticPr fontId="5"/>
  </si>
  <si>
    <t>飼養
実経営体数</t>
    <rPh sb="0" eb="2">
      <t>シヨウ</t>
    </rPh>
    <rPh sb="3" eb="4">
      <t>ジツ</t>
    </rPh>
    <rPh sb="4" eb="7">
      <t>ケイエイタイ</t>
    </rPh>
    <rPh sb="7" eb="8">
      <t>スウ</t>
    </rPh>
    <phoneticPr fontId="11"/>
  </si>
  <si>
    <t>経営耕地
のある
経営体数</t>
    <rPh sb="0" eb="2">
      <t>ケイエイ</t>
    </rPh>
    <rPh sb="2" eb="4">
      <t>コウチ</t>
    </rPh>
    <rPh sb="9" eb="12">
      <t>ケイエイタイ</t>
    </rPh>
    <rPh sb="12" eb="13">
      <t>スウ</t>
    </rPh>
    <phoneticPr fontId="10"/>
  </si>
  <si>
    <t>二毛作した田</t>
    <rPh sb="5" eb="6">
      <t>タ</t>
    </rPh>
    <phoneticPr fontId="10"/>
  </si>
  <si>
    <t>清水</t>
    <phoneticPr fontId="2"/>
  </si>
  <si>
    <t>和徳</t>
    <phoneticPr fontId="2"/>
  </si>
  <si>
    <t>豊田</t>
    <phoneticPr fontId="2"/>
  </si>
  <si>
    <t>堀越</t>
    <phoneticPr fontId="2"/>
  </si>
  <si>
    <t>千年</t>
    <phoneticPr fontId="2"/>
  </si>
  <si>
    <t>駒越</t>
    <phoneticPr fontId="2"/>
  </si>
  <si>
    <t>東目屋</t>
    <phoneticPr fontId="2"/>
  </si>
  <si>
    <t>藤代</t>
    <phoneticPr fontId="2"/>
  </si>
  <si>
    <t>新和</t>
    <phoneticPr fontId="2"/>
  </si>
  <si>
    <t>船沢</t>
    <phoneticPr fontId="2"/>
  </si>
  <si>
    <t>高杉</t>
    <phoneticPr fontId="2"/>
  </si>
  <si>
    <t>裾野</t>
    <phoneticPr fontId="2"/>
  </si>
  <si>
    <t>石川</t>
    <phoneticPr fontId="2"/>
  </si>
  <si>
    <t>駒越</t>
    <phoneticPr fontId="2"/>
  </si>
  <si>
    <t>岩木</t>
    <phoneticPr fontId="2"/>
  </si>
  <si>
    <t>大浦</t>
    <phoneticPr fontId="2"/>
  </si>
  <si>
    <t>相馬</t>
    <phoneticPr fontId="2"/>
  </si>
  <si>
    <t>畑</t>
    <rPh sb="0" eb="1">
      <t>ハタケ</t>
    </rPh>
    <phoneticPr fontId="10"/>
  </si>
  <si>
    <t>普通作物を作った畑</t>
    <rPh sb="0" eb="2">
      <t>フツウ</t>
    </rPh>
    <rPh sb="2" eb="4">
      <t>サクモツ</t>
    </rPh>
    <rPh sb="5" eb="6">
      <t>ツク</t>
    </rPh>
    <rPh sb="8" eb="9">
      <t>ハタケ</t>
    </rPh>
    <phoneticPr fontId="10"/>
  </si>
  <si>
    <t>何も作らなかった畑</t>
    <rPh sb="0" eb="1">
      <t>ナニ</t>
    </rPh>
    <rPh sb="2" eb="3">
      <t>ツク</t>
    </rPh>
    <rPh sb="8" eb="9">
      <t>ハタケ</t>
    </rPh>
    <phoneticPr fontId="10"/>
  </si>
  <si>
    <t>樹園地</t>
    <rPh sb="0" eb="3">
      <t>ジュエンチ</t>
    </rPh>
    <phoneticPr fontId="10"/>
  </si>
  <si>
    <t>樹園地
のある
経営体数</t>
    <rPh sb="0" eb="3">
      <t>ジュエンチ</t>
    </rPh>
    <rPh sb="8" eb="11">
      <t>ケイエイタイ</t>
    </rPh>
    <rPh sb="11" eb="12">
      <t>スウ</t>
    </rPh>
    <phoneticPr fontId="10"/>
  </si>
  <si>
    <t>第７表　貸付耕地のある経営体数と貸付耕地面積（農業経営体）</t>
    <phoneticPr fontId="10"/>
  </si>
  <si>
    <t>露地</t>
    <rPh sb="0" eb="2">
      <t>ロジ</t>
    </rPh>
    <phoneticPr fontId="12"/>
  </si>
  <si>
    <t>施設</t>
    <rPh sb="0" eb="2">
      <t>シセツ</t>
    </rPh>
    <phoneticPr fontId="12"/>
  </si>
  <si>
    <t>果樹類</t>
    <rPh sb="0" eb="2">
      <t>カジュ</t>
    </rPh>
    <rPh sb="2" eb="3">
      <t>ルイ</t>
    </rPh>
    <phoneticPr fontId="2"/>
  </si>
  <si>
    <t>その他の
作物</t>
    <rPh sb="2" eb="3">
      <t>タ</t>
    </rPh>
    <rPh sb="5" eb="7">
      <t>サクモツ</t>
    </rPh>
    <phoneticPr fontId="12"/>
  </si>
  <si>
    <t>露地</t>
    <rPh sb="0" eb="2">
      <t>ロジ</t>
    </rPh>
    <phoneticPr fontId="13"/>
  </si>
  <si>
    <t>施設</t>
    <rPh sb="0" eb="2">
      <t>シセツ</t>
    </rPh>
    <phoneticPr fontId="13"/>
  </si>
  <si>
    <t>栽培
実経営体数</t>
    <rPh sb="0" eb="2">
      <t>サイバイ</t>
    </rPh>
    <rPh sb="3" eb="4">
      <t>ジツ</t>
    </rPh>
    <rPh sb="4" eb="7">
      <t>ケイエイタイ</t>
    </rPh>
    <rPh sb="7" eb="8">
      <t>スウ</t>
    </rPh>
    <phoneticPr fontId="13"/>
  </si>
  <si>
    <t>栽培
経営体数</t>
    <rPh sb="0" eb="2">
      <t>サイバイ</t>
    </rPh>
    <rPh sb="3" eb="6">
      <t>ケイエイタイ</t>
    </rPh>
    <rPh sb="6" eb="7">
      <t>スウ</t>
    </rPh>
    <phoneticPr fontId="13"/>
  </si>
  <si>
    <t>栽培面積</t>
    <rPh sb="0" eb="2">
      <t>サイバイ</t>
    </rPh>
    <rPh sb="2" eb="4">
      <t>メンセキ</t>
    </rPh>
    <phoneticPr fontId="13"/>
  </si>
  <si>
    <t>ぶどう</t>
    <phoneticPr fontId="2"/>
  </si>
  <si>
    <t>もも</t>
    <phoneticPr fontId="2"/>
  </si>
  <si>
    <t>おうとう</t>
    <phoneticPr fontId="2"/>
  </si>
  <si>
    <t>かき</t>
    <phoneticPr fontId="2"/>
  </si>
  <si>
    <t>くり</t>
    <phoneticPr fontId="2"/>
  </si>
  <si>
    <t>うめ</t>
    <phoneticPr fontId="2"/>
  </si>
  <si>
    <t>すもも</t>
    <phoneticPr fontId="2"/>
  </si>
  <si>
    <t>だいこん</t>
    <phoneticPr fontId="2"/>
  </si>
  <si>
    <t>作付
実経営体数</t>
    <rPh sb="0" eb="1">
      <t>サク</t>
    </rPh>
    <rPh sb="1" eb="2">
      <t>ヅ</t>
    </rPh>
    <rPh sb="3" eb="4">
      <t>ジツ</t>
    </rPh>
    <rPh sb="4" eb="7">
      <t>ケイエイタイ</t>
    </rPh>
    <rPh sb="7" eb="8">
      <t>スウ</t>
    </rPh>
    <phoneticPr fontId="13"/>
  </si>
  <si>
    <t>作付
経営体数</t>
    <rPh sb="0" eb="2">
      <t>サクツケ</t>
    </rPh>
    <rPh sb="3" eb="6">
      <t>ケイエイタイ</t>
    </rPh>
    <rPh sb="6" eb="7">
      <t>スウ</t>
    </rPh>
    <phoneticPr fontId="13"/>
  </si>
  <si>
    <t>にんじん</t>
    <phoneticPr fontId="2"/>
  </si>
  <si>
    <t>やまのいも（ながいもなど）</t>
    <phoneticPr fontId="2"/>
  </si>
  <si>
    <t>はくさい</t>
    <phoneticPr fontId="2"/>
  </si>
  <si>
    <t>レタス</t>
    <phoneticPr fontId="2"/>
  </si>
  <si>
    <t>ねぎ</t>
    <phoneticPr fontId="2"/>
  </si>
  <si>
    <t>たまねぎ</t>
    <phoneticPr fontId="2"/>
  </si>
  <si>
    <t>きゅうり</t>
    <phoneticPr fontId="2"/>
  </si>
  <si>
    <t>トマト</t>
    <phoneticPr fontId="2"/>
  </si>
  <si>
    <t>いちご</t>
    <phoneticPr fontId="2"/>
  </si>
  <si>
    <t>すいか</t>
    <phoneticPr fontId="2"/>
  </si>
  <si>
    <t>花　　き　　類</t>
    <rPh sb="0" eb="1">
      <t>ハナ</t>
    </rPh>
    <rPh sb="6" eb="7">
      <t>ルイ</t>
    </rPh>
    <phoneticPr fontId="2"/>
  </si>
  <si>
    <t>花　　木</t>
    <rPh sb="0" eb="1">
      <t>ハナ</t>
    </rPh>
    <rPh sb="3" eb="4">
      <t>キ</t>
    </rPh>
    <phoneticPr fontId="2"/>
  </si>
  <si>
    <t>60歳未満
の女の専
従者がいる</t>
    <rPh sb="2" eb="5">
      <t>サイミマン</t>
    </rPh>
    <rPh sb="7" eb="8">
      <t>オンナ</t>
    </rPh>
    <rPh sb="9" eb="10">
      <t>セン</t>
    </rPh>
    <rPh sb="11" eb="13">
      <t>ジュウシャ</t>
    </rPh>
    <phoneticPr fontId="13"/>
  </si>
  <si>
    <t>準専従
者は
女だけ</t>
    <rPh sb="0" eb="1">
      <t>ジュン</t>
    </rPh>
    <rPh sb="1" eb="3">
      <t>センジュウ</t>
    </rPh>
    <rPh sb="4" eb="5">
      <t>シャ</t>
    </rPh>
    <rPh sb="7" eb="8">
      <t>オンナ</t>
    </rPh>
    <phoneticPr fontId="2"/>
  </si>
  <si>
    <t>弘前</t>
    <phoneticPr fontId="2"/>
  </si>
  <si>
    <t>清水</t>
    <phoneticPr fontId="2"/>
  </si>
  <si>
    <t>和徳</t>
    <phoneticPr fontId="2"/>
  </si>
  <si>
    <t>豊田</t>
    <phoneticPr fontId="2"/>
  </si>
  <si>
    <t>岩木</t>
    <phoneticPr fontId="2"/>
  </si>
  <si>
    <t>駒越</t>
    <phoneticPr fontId="2"/>
  </si>
  <si>
    <t>岩木</t>
    <phoneticPr fontId="2"/>
  </si>
  <si>
    <t>大浦</t>
    <phoneticPr fontId="2"/>
  </si>
  <si>
    <t>相馬</t>
    <rPh sb="0" eb="2">
      <t>ソウマ</t>
    </rPh>
    <phoneticPr fontId="2"/>
  </si>
  <si>
    <t>清水</t>
    <phoneticPr fontId="2"/>
  </si>
  <si>
    <t>和徳</t>
    <phoneticPr fontId="2"/>
  </si>
  <si>
    <t>豊田</t>
    <phoneticPr fontId="2"/>
  </si>
  <si>
    <t>堀越</t>
    <phoneticPr fontId="2"/>
  </si>
  <si>
    <t>千年</t>
    <phoneticPr fontId="2"/>
  </si>
  <si>
    <t>駒越</t>
    <phoneticPr fontId="2"/>
  </si>
  <si>
    <t>東目屋</t>
    <phoneticPr fontId="2"/>
  </si>
  <si>
    <t>藤代</t>
    <phoneticPr fontId="2"/>
  </si>
  <si>
    <t>新和</t>
    <phoneticPr fontId="2"/>
  </si>
  <si>
    <t>船沢</t>
    <phoneticPr fontId="2"/>
  </si>
  <si>
    <t>高杉</t>
    <phoneticPr fontId="2"/>
  </si>
  <si>
    <t>裾野</t>
    <phoneticPr fontId="2"/>
  </si>
  <si>
    <t>石川</t>
    <phoneticPr fontId="2"/>
  </si>
  <si>
    <t>駒越</t>
    <phoneticPr fontId="2"/>
  </si>
  <si>
    <t>大浦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</si>
</sst>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#\ ###\ ###\ ###\ ###\ ###\ ##0"/>
    <numFmt numFmtId="180" formatCode="#,##0_ "/>
    <numFmt numFmtId="181" formatCode="#,##0_);[Red]\(#,##0\)"/>
    <numFmt numFmtId="183" formatCode="0_ "/>
  </numFmts>
  <fonts count="21" x14ac:knownFonts="1"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/>
    <xf numFmtId="0" fontId="4" fillId="0" borderId="0">
      <alignment vertical="center"/>
    </xf>
  </cellStyleXfs>
  <cellXfs count="40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3" applyNumberFormat="1" applyFont="1" applyFill="1" applyAlignment="1">
      <alignment vertical="center"/>
    </xf>
    <xf numFmtId="0" fontId="1" fillId="0" borderId="0" xfId="3" applyNumberFormat="1" applyFont="1" applyFill="1" applyBorder="1" applyAlignment="1">
      <alignment vertical="center"/>
    </xf>
    <xf numFmtId="0" fontId="1" fillId="0" borderId="0" xfId="3" applyNumberFormat="1" applyFont="1" applyFill="1" applyAlignment="1">
      <alignment horizontal="right" vertical="center"/>
    </xf>
    <xf numFmtId="0" fontId="1" fillId="0" borderId="0" xfId="3" applyNumberFormat="1" applyFont="1" applyFill="1" applyBorder="1" applyAlignment="1">
      <alignment horizontal="right" vertical="center"/>
    </xf>
    <xf numFmtId="0" fontId="1" fillId="0" borderId="1" xfId="3" applyNumberFormat="1" applyFont="1" applyFill="1" applyBorder="1" applyAlignment="1">
      <alignment horizontal="centerContinuous" vertical="center"/>
    </xf>
    <xf numFmtId="0" fontId="1" fillId="0" borderId="2" xfId="3" applyFont="1" applyFill="1" applyBorder="1" applyAlignment="1">
      <alignment horizontal="centerContinuous" vertical="center"/>
    </xf>
    <xf numFmtId="0" fontId="1" fillId="0" borderId="3" xfId="3" applyFont="1" applyFill="1" applyBorder="1" applyAlignment="1">
      <alignment horizontal="centerContinuous" vertical="center"/>
    </xf>
    <xf numFmtId="0" fontId="1" fillId="0" borderId="1" xfId="3" applyNumberFormat="1" applyFont="1" applyFill="1" applyBorder="1" applyAlignment="1">
      <alignment horizontal="center" vertical="center"/>
    </xf>
    <xf numFmtId="0" fontId="1" fillId="0" borderId="4" xfId="3" applyNumberFormat="1" applyFont="1" applyFill="1" applyBorder="1" applyAlignment="1">
      <alignment horizontal="centerContinuous" vertical="center"/>
    </xf>
    <xf numFmtId="0" fontId="1" fillId="0" borderId="4" xfId="3" applyNumberFormat="1" applyFont="1" applyFill="1" applyBorder="1" applyAlignment="1">
      <alignment horizontal="center" vertical="center"/>
    </xf>
    <xf numFmtId="0" fontId="1" fillId="0" borderId="5" xfId="3" applyNumberFormat="1" applyFont="1" applyFill="1" applyBorder="1" applyAlignment="1">
      <alignment horizontal="centerContinuous" vertical="center"/>
    </xf>
    <xf numFmtId="0" fontId="1" fillId="0" borderId="6" xfId="3" applyNumberFormat="1" applyFont="1" applyFill="1" applyBorder="1" applyAlignment="1">
      <alignment horizontal="centerContinuous" vertical="center"/>
    </xf>
    <xf numFmtId="0" fontId="1" fillId="0" borderId="7" xfId="3" applyNumberFormat="1" applyFont="1" applyFill="1" applyBorder="1" applyAlignment="1">
      <alignment horizontal="center" vertical="center"/>
    </xf>
    <xf numFmtId="0" fontId="1" fillId="0" borderId="8" xfId="3" applyNumberFormat="1" applyFont="1" applyFill="1" applyBorder="1" applyAlignment="1">
      <alignment horizontal="center" vertical="center"/>
    </xf>
    <xf numFmtId="0" fontId="1" fillId="0" borderId="7" xfId="3" applyNumberFormat="1" applyFont="1" applyFill="1" applyBorder="1" applyAlignment="1">
      <alignment horizontal="centerContinuous" vertical="center"/>
    </xf>
    <xf numFmtId="0" fontId="1" fillId="0" borderId="7" xfId="3" applyNumberFormat="1" applyFont="1" applyFill="1" applyBorder="1" applyAlignment="1">
      <alignment horizontal="left" vertical="center"/>
    </xf>
    <xf numFmtId="0" fontId="1" fillId="0" borderId="9" xfId="3" applyNumberFormat="1" applyFont="1" applyFill="1" applyBorder="1" applyAlignment="1">
      <alignment vertical="center"/>
    </xf>
    <xf numFmtId="0" fontId="1" fillId="0" borderId="9" xfId="3" applyNumberFormat="1" applyFont="1" applyFill="1" applyBorder="1" applyAlignment="1">
      <alignment horizontal="center" vertical="center"/>
    </xf>
    <xf numFmtId="0" fontId="1" fillId="0" borderId="10" xfId="3" applyNumberFormat="1" applyFont="1" applyFill="1" applyBorder="1" applyAlignment="1">
      <alignment horizontal="center" vertical="center"/>
    </xf>
    <xf numFmtId="0" fontId="1" fillId="0" borderId="11" xfId="3" applyNumberFormat="1" applyFont="1" applyFill="1" applyBorder="1" applyAlignment="1">
      <alignment horizontal="center" vertical="center"/>
    </xf>
    <xf numFmtId="0" fontId="1" fillId="0" borderId="7" xfId="3" applyNumberFormat="1" applyFont="1" applyFill="1" applyBorder="1" applyAlignment="1">
      <alignment horizontal="center" vertical="center" wrapText="1"/>
    </xf>
    <xf numFmtId="0" fontId="1" fillId="0" borderId="8" xfId="3" applyNumberFormat="1" applyFont="1" applyFill="1" applyBorder="1" applyAlignment="1">
      <alignment vertical="center" wrapText="1"/>
    </xf>
    <xf numFmtId="0" fontId="1" fillId="0" borderId="12" xfId="3" applyNumberFormat="1" applyFont="1" applyFill="1" applyBorder="1" applyAlignment="1">
      <alignment horizontal="center" vertical="center"/>
    </xf>
    <xf numFmtId="0" fontId="1" fillId="0" borderId="7" xfId="3" applyNumberFormat="1" applyFont="1" applyFill="1" applyBorder="1" applyAlignment="1">
      <alignment vertical="center"/>
    </xf>
    <xf numFmtId="0" fontId="1" fillId="0" borderId="7" xfId="3" applyNumberFormat="1" applyFont="1" applyFill="1" applyBorder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0" fontId="1" fillId="0" borderId="10" xfId="3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distributed" vertical="center"/>
    </xf>
    <xf numFmtId="0" fontId="1" fillId="0" borderId="0" xfId="3" applyNumberFormat="1" applyFont="1" applyFill="1" applyBorder="1" applyAlignment="1">
      <alignment vertical="center" wrapText="1"/>
    </xf>
    <xf numFmtId="0" fontId="1" fillId="0" borderId="13" xfId="3" applyNumberFormat="1" applyFont="1" applyFill="1" applyBorder="1" applyAlignment="1">
      <alignment vertical="center" wrapText="1"/>
    </xf>
    <xf numFmtId="0" fontId="1" fillId="0" borderId="7" xfId="3" applyNumberFormat="1" applyFont="1" applyFill="1" applyBorder="1" applyAlignment="1">
      <alignment vertical="center" wrapText="1"/>
    </xf>
    <xf numFmtId="0" fontId="1" fillId="0" borderId="10" xfId="3" applyNumberFormat="1" applyFont="1" applyFill="1" applyBorder="1" applyAlignment="1">
      <alignment vertical="center" wrapText="1"/>
    </xf>
    <xf numFmtId="49" fontId="9" fillId="0" borderId="0" xfId="0" applyNumberFormat="1" applyFont="1">
      <alignment vertical="center"/>
    </xf>
    <xf numFmtId="0" fontId="1" fillId="0" borderId="10" xfId="3" applyNumberFormat="1" applyFont="1" applyFill="1" applyBorder="1" applyAlignment="1">
      <alignment vertical="center"/>
    </xf>
    <xf numFmtId="0" fontId="1" fillId="0" borderId="6" xfId="3" applyNumberFormat="1" applyFont="1" applyFill="1" applyBorder="1" applyAlignment="1">
      <alignment vertical="center" wrapText="1"/>
    </xf>
    <xf numFmtId="49" fontId="3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distributed" vertical="center"/>
    </xf>
    <xf numFmtId="0" fontId="1" fillId="0" borderId="4" xfId="3" applyNumberFormat="1" applyFont="1" applyFill="1" applyBorder="1" applyAlignment="1">
      <alignment vertical="center"/>
    </xf>
    <xf numFmtId="0" fontId="1" fillId="0" borderId="1" xfId="3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distributed" vertical="center"/>
    </xf>
    <xf numFmtId="49" fontId="1" fillId="0" borderId="10" xfId="0" applyNumberFormat="1" applyFont="1" applyBorder="1" applyAlignment="1">
      <alignment horizontal="distributed" vertical="center"/>
    </xf>
    <xf numFmtId="49" fontId="3" fillId="0" borderId="0" xfId="0" applyNumberFormat="1" applyFont="1" applyBorder="1">
      <alignment vertical="center"/>
    </xf>
    <xf numFmtId="49" fontId="1" fillId="0" borderId="16" xfId="0" applyNumberFormat="1" applyFont="1" applyBorder="1" applyAlignment="1">
      <alignment horizontal="distributed" vertical="center"/>
    </xf>
    <xf numFmtId="49" fontId="3" fillId="0" borderId="14" xfId="0" applyNumberFormat="1" applyFont="1" applyBorder="1">
      <alignment vertical="center"/>
    </xf>
    <xf numFmtId="49" fontId="1" fillId="0" borderId="0" xfId="0" applyNumberFormat="1" applyFont="1" applyAlignment="1">
      <alignment horizontal="right" vertical="center"/>
    </xf>
    <xf numFmtId="180" fontId="8" fillId="0" borderId="17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horizontal="right" vertical="center"/>
    </xf>
    <xf numFmtId="180" fontId="1" fillId="0" borderId="14" xfId="0" applyNumberFormat="1" applyFont="1" applyFill="1" applyBorder="1" applyAlignment="1">
      <alignment horizontal="right" vertical="center"/>
    </xf>
    <xf numFmtId="49" fontId="8" fillId="0" borderId="17" xfId="0" applyNumberFormat="1" applyFont="1" applyBorder="1" applyAlignment="1">
      <alignment horizontal="distributed" vertical="center"/>
    </xf>
    <xf numFmtId="0" fontId="1" fillId="0" borderId="14" xfId="3" applyNumberFormat="1" applyFont="1" applyFill="1" applyBorder="1" applyAlignment="1">
      <alignment vertical="center"/>
    </xf>
    <xf numFmtId="0" fontId="1" fillId="0" borderId="14" xfId="3" applyNumberFormat="1" applyFont="1" applyFill="1" applyBorder="1" applyAlignment="1">
      <alignment horizontal="right" vertical="center"/>
    </xf>
    <xf numFmtId="49" fontId="1" fillId="0" borderId="14" xfId="0" applyNumberFormat="1" applyFont="1" applyBorder="1" applyAlignment="1">
      <alignment horizontal="right" vertical="center"/>
    </xf>
    <xf numFmtId="49" fontId="1" fillId="0" borderId="0" xfId="0" applyNumberFormat="1" applyFont="1" applyBorder="1">
      <alignment vertical="center"/>
    </xf>
    <xf numFmtId="0" fontId="1" fillId="0" borderId="18" xfId="3" applyNumberFormat="1" applyFont="1" applyFill="1" applyBorder="1" applyAlignment="1">
      <alignment horizontal="center" vertical="center"/>
    </xf>
    <xf numFmtId="49" fontId="9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horizontal="distributed" vertical="center"/>
    </xf>
    <xf numFmtId="49" fontId="8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14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6" xfId="3" applyNumberFormat="1" applyFont="1" applyFill="1" applyBorder="1" applyAlignment="1">
      <alignment horizontal="center" vertical="center" wrapText="1"/>
    </xf>
    <xf numFmtId="0" fontId="1" fillId="0" borderId="19" xfId="3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49" fontId="1" fillId="0" borderId="14" xfId="0" applyNumberFormat="1" applyFont="1" applyBorder="1" applyAlignment="1">
      <alignment vertical="center"/>
    </xf>
    <xf numFmtId="0" fontId="1" fillId="0" borderId="20" xfId="3" applyNumberFormat="1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distributed" vertical="center"/>
    </xf>
    <xf numFmtId="177" fontId="1" fillId="0" borderId="14" xfId="0" applyNumberFormat="1" applyFont="1" applyFill="1" applyBorder="1" applyAlignment="1">
      <alignment horizontal="right" vertical="center"/>
    </xf>
    <xf numFmtId="0" fontId="1" fillId="0" borderId="20" xfId="3" applyNumberFormat="1" applyFont="1" applyFill="1" applyBorder="1" applyAlignment="1">
      <alignment horizontal="center" vertical="center" wrapText="1"/>
    </xf>
    <xf numFmtId="0" fontId="1" fillId="0" borderId="19" xfId="3" applyNumberFormat="1" applyFont="1" applyFill="1" applyBorder="1" applyAlignment="1">
      <alignment horizontal="center" vertical="center" wrapText="1"/>
    </xf>
    <xf numFmtId="0" fontId="1" fillId="0" borderId="17" xfId="3" applyNumberFormat="1" applyFont="1" applyFill="1" applyBorder="1" applyAlignment="1">
      <alignment horizontal="center" vertical="center"/>
    </xf>
    <xf numFmtId="0" fontId="1" fillId="0" borderId="11" xfId="3" applyNumberFormat="1" applyFont="1" applyFill="1" applyBorder="1" applyAlignment="1">
      <alignment vertical="center" wrapText="1"/>
    </xf>
    <xf numFmtId="0" fontId="1" fillId="0" borderId="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vertical="center" wrapText="1"/>
    </xf>
    <xf numFmtId="0" fontId="1" fillId="0" borderId="21" xfId="3" applyNumberFormat="1" applyFont="1" applyFill="1" applyBorder="1" applyAlignment="1">
      <alignment vertical="center"/>
    </xf>
    <xf numFmtId="49" fontId="1" fillId="0" borderId="7" xfId="3" applyNumberFormat="1" applyFont="1" applyFill="1" applyBorder="1" applyAlignment="1">
      <alignment horizontal="left" vertical="center"/>
    </xf>
    <xf numFmtId="180" fontId="1" fillId="0" borderId="7" xfId="3" applyNumberFormat="1" applyFont="1" applyFill="1" applyBorder="1" applyAlignment="1">
      <alignment horizontal="right" vertical="center"/>
    </xf>
    <xf numFmtId="181" fontId="8" fillId="0" borderId="17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181" fontId="1" fillId="0" borderId="0" xfId="2" applyNumberFormat="1" applyFont="1" applyFill="1" applyBorder="1" applyAlignment="1">
      <alignment horizontal="right" vertical="center"/>
    </xf>
    <xf numFmtId="181" fontId="8" fillId="0" borderId="9" xfId="0" applyNumberFormat="1" applyFont="1" applyFill="1" applyBorder="1" applyAlignment="1">
      <alignment horizontal="right" vertical="center"/>
    </xf>
    <xf numFmtId="181" fontId="8" fillId="0" borderId="17" xfId="0" applyNumberFormat="1" applyFont="1" applyBorder="1" applyAlignment="1">
      <alignment horizontal="right" vertical="center"/>
    </xf>
    <xf numFmtId="0" fontId="1" fillId="0" borderId="8" xfId="3" applyNumberFormat="1" applyFont="1" applyFill="1" applyBorder="1" applyAlignment="1">
      <alignment horizontal="left" vertical="center" wrapText="1"/>
    </xf>
    <xf numFmtId="0" fontId="1" fillId="0" borderId="21" xfId="3" applyNumberFormat="1" applyFont="1" applyFill="1" applyBorder="1" applyAlignment="1">
      <alignment horizontal="right" vertical="center"/>
    </xf>
    <xf numFmtId="180" fontId="8" fillId="0" borderId="17" xfId="0" applyNumberFormat="1" applyFont="1" applyFill="1" applyBorder="1" applyAlignment="1">
      <alignment horizontal="right" vertical="center" shrinkToFit="1"/>
    </xf>
    <xf numFmtId="180" fontId="1" fillId="0" borderId="9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>
      <alignment vertical="center"/>
    </xf>
    <xf numFmtId="49" fontId="9" fillId="0" borderId="0" xfId="0" applyNumberFormat="1" applyFont="1" applyFill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49" fontId="3" fillId="0" borderId="0" xfId="0" applyNumberFormat="1" applyFont="1" applyFill="1">
      <alignment vertical="center"/>
    </xf>
    <xf numFmtId="49" fontId="1" fillId="0" borderId="0" xfId="0" applyNumberFormat="1" applyFont="1" applyFill="1">
      <alignment vertical="center"/>
    </xf>
    <xf numFmtId="49" fontId="3" fillId="0" borderId="14" xfId="0" applyNumberFormat="1" applyFont="1" applyFill="1" applyBorder="1">
      <alignment vertical="center"/>
    </xf>
    <xf numFmtId="181" fontId="1" fillId="0" borderId="0" xfId="0" applyNumberFormat="1" applyFont="1" applyFill="1" applyBorder="1" applyAlignment="1">
      <alignment horizontal="right" vertical="center"/>
    </xf>
    <xf numFmtId="49" fontId="3" fillId="0" borderId="14" xfId="0" applyNumberFormat="1" applyFont="1" applyBorder="1" applyAlignment="1">
      <alignment horizontal="distributed" vertical="center"/>
    </xf>
    <xf numFmtId="177" fontId="1" fillId="0" borderId="6" xfId="0" applyNumberFormat="1" applyFont="1" applyFill="1" applyBorder="1" applyAlignment="1">
      <alignment horizontal="right" vertical="center"/>
    </xf>
    <xf numFmtId="49" fontId="3" fillId="0" borderId="0" xfId="0" applyNumberFormat="1" applyFont="1" applyBorder="1" applyAlignment="1">
      <alignment horizontal="distributed" vertical="center"/>
    </xf>
    <xf numFmtId="181" fontId="1" fillId="0" borderId="0" xfId="0" applyNumberFormat="1" applyFont="1" applyFill="1" applyAlignment="1">
      <alignment horizontal="right" vertical="center"/>
    </xf>
    <xf numFmtId="181" fontId="1" fillId="0" borderId="16" xfId="0" applyNumberFormat="1" applyFont="1" applyFill="1" applyBorder="1" applyAlignment="1">
      <alignment horizontal="right" vertical="center"/>
    </xf>
    <xf numFmtId="181" fontId="1" fillId="0" borderId="14" xfId="0" applyNumberFormat="1" applyFont="1" applyFill="1" applyBorder="1" applyAlignment="1">
      <alignment horizontal="right" vertical="center"/>
    </xf>
    <xf numFmtId="181" fontId="1" fillId="0" borderId="15" xfId="0" applyNumberFormat="1" applyFont="1" applyFill="1" applyBorder="1" applyAlignment="1">
      <alignment horizontal="right" vertical="center"/>
    </xf>
    <xf numFmtId="181" fontId="1" fillId="0" borderId="10" xfId="0" applyNumberFormat="1" applyFont="1" applyFill="1" applyBorder="1" applyAlignment="1">
      <alignment horizontal="right" vertical="center"/>
    </xf>
    <xf numFmtId="181" fontId="1" fillId="0" borderId="6" xfId="0" applyNumberFormat="1" applyFont="1" applyFill="1" applyBorder="1" applyAlignment="1">
      <alignment horizontal="right" vertical="center"/>
    </xf>
    <xf numFmtId="181" fontId="1" fillId="0" borderId="9" xfId="0" applyNumberFormat="1" applyFont="1" applyFill="1" applyBorder="1" applyAlignment="1">
      <alignment horizontal="right" vertical="center"/>
    </xf>
    <xf numFmtId="180" fontId="1" fillId="0" borderId="15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81" fontId="1" fillId="0" borderId="9" xfId="0" applyNumberFormat="1" applyFont="1" applyFill="1" applyBorder="1" applyAlignment="1">
      <alignment vertical="center"/>
    </xf>
    <xf numFmtId="181" fontId="8" fillId="0" borderId="0" xfId="0" applyNumberFormat="1" applyFont="1" applyFill="1" applyAlignment="1">
      <alignment horizontal="right" vertical="center"/>
    </xf>
    <xf numFmtId="181" fontId="8" fillId="0" borderId="0" xfId="2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/>
    <xf numFmtId="0" fontId="1" fillId="0" borderId="9" xfId="0" applyFont="1" applyFill="1" applyBorder="1" applyAlignment="1">
      <alignment horizontal="distributed"/>
    </xf>
    <xf numFmtId="0" fontId="1" fillId="0" borderId="10" xfId="0" applyFont="1" applyFill="1" applyBorder="1" applyAlignment="1">
      <alignment horizontal="distributed" vertical="center"/>
    </xf>
    <xf numFmtId="181" fontId="1" fillId="0" borderId="0" xfId="0" applyNumberFormat="1" applyFont="1" applyBorder="1" applyAlignment="1">
      <alignment horizontal="right" vertical="center"/>
    </xf>
    <xf numFmtId="181" fontId="3" fillId="0" borderId="0" xfId="0" applyNumberFormat="1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3" xfId="0" applyFont="1" applyBorder="1" applyAlignment="1">
      <alignment vertical="center" wrapText="1"/>
    </xf>
    <xf numFmtId="181" fontId="16" fillId="0" borderId="0" xfId="0" applyNumberFormat="1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distributed" vertical="center"/>
    </xf>
    <xf numFmtId="180" fontId="1" fillId="0" borderId="22" xfId="0" applyNumberFormat="1" applyFont="1" applyFill="1" applyBorder="1" applyAlignment="1">
      <alignment horizontal="right" vertical="center"/>
    </xf>
    <xf numFmtId="180" fontId="16" fillId="0" borderId="0" xfId="0" applyNumberFormat="1" applyFont="1" applyFill="1" applyBorder="1">
      <alignment vertical="center"/>
    </xf>
    <xf numFmtId="49" fontId="1" fillId="0" borderId="14" xfId="0" applyNumberFormat="1" applyFont="1" applyFill="1" applyBorder="1">
      <alignment vertical="center"/>
    </xf>
    <xf numFmtId="0" fontId="1" fillId="0" borderId="15" xfId="0" applyFont="1" applyFill="1" applyBorder="1" applyAlignment="1">
      <alignment horizontal="distributed"/>
    </xf>
    <xf numFmtId="181" fontId="1" fillId="0" borderId="14" xfId="0" applyNumberFormat="1" applyFont="1" applyFill="1" applyBorder="1" applyAlignment="1"/>
    <xf numFmtId="181" fontId="1" fillId="0" borderId="14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distributed" vertical="center"/>
    </xf>
    <xf numFmtId="49" fontId="1" fillId="0" borderId="14" xfId="0" applyNumberFormat="1" applyFont="1" applyFill="1" applyBorder="1" applyAlignment="1">
      <alignment vertical="center"/>
    </xf>
    <xf numFmtId="180" fontId="8" fillId="0" borderId="12" xfId="0" applyNumberFormat="1" applyFont="1" applyFill="1" applyBorder="1" applyAlignment="1">
      <alignment horizontal="right" vertical="center"/>
    </xf>
    <xf numFmtId="180" fontId="8" fillId="0" borderId="9" xfId="0" applyNumberFormat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distributed" vertical="center"/>
    </xf>
    <xf numFmtId="0" fontId="16" fillId="0" borderId="0" xfId="0" applyFont="1" applyFill="1">
      <alignment vertical="center"/>
    </xf>
    <xf numFmtId="180" fontId="16" fillId="0" borderId="10" xfId="0" applyNumberFormat="1" applyFont="1" applyFill="1" applyBorder="1">
      <alignment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14" xfId="0" applyFont="1" applyFill="1" applyBorder="1" applyAlignment="1">
      <alignment horizontal="distributed" vertical="center"/>
    </xf>
    <xf numFmtId="180" fontId="16" fillId="0" borderId="16" xfId="0" applyNumberFormat="1" applyFont="1" applyFill="1" applyBorder="1">
      <alignment vertical="center"/>
    </xf>
    <xf numFmtId="180" fontId="16" fillId="0" borderId="14" xfId="0" applyNumberFormat="1" applyFont="1" applyFill="1" applyBorder="1">
      <alignment vertical="center"/>
    </xf>
    <xf numFmtId="180" fontId="16" fillId="0" borderId="0" xfId="0" applyNumberFormat="1" applyFont="1" applyFill="1" applyBorder="1" applyAlignment="1">
      <alignment horizontal="right" vertical="center"/>
    </xf>
    <xf numFmtId="180" fontId="16" fillId="0" borderId="14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6" xfId="0" applyNumberFormat="1" applyFont="1" applyFill="1" applyBorder="1" applyAlignment="1">
      <alignment horizontal="right" vertical="center"/>
    </xf>
    <xf numFmtId="181" fontId="16" fillId="0" borderId="14" xfId="0" applyNumberFormat="1" applyFont="1" applyFill="1" applyBorder="1" applyAlignment="1">
      <alignment horizontal="right" vertical="center"/>
    </xf>
    <xf numFmtId="181" fontId="16" fillId="0" borderId="14" xfId="0" applyNumberFormat="1" applyFont="1" applyFill="1" applyBorder="1">
      <alignment vertical="center"/>
    </xf>
    <xf numFmtId="0" fontId="16" fillId="0" borderId="9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181" fontId="1" fillId="0" borderId="16" xfId="2" applyNumberFormat="1" applyFont="1" applyFill="1" applyBorder="1" applyAlignment="1">
      <alignment horizontal="right" vertical="center"/>
    </xf>
    <xf numFmtId="181" fontId="1" fillId="0" borderId="14" xfId="2" applyNumberFormat="1" applyFont="1" applyFill="1" applyBorder="1" applyAlignment="1">
      <alignment horizontal="right" vertical="center"/>
    </xf>
    <xf numFmtId="181" fontId="1" fillId="0" borderId="14" xfId="0" applyNumberFormat="1" applyFont="1" applyBorder="1" applyAlignment="1">
      <alignment horizontal="right" vertical="center"/>
    </xf>
    <xf numFmtId="180" fontId="17" fillId="0" borderId="10" xfId="0" applyNumberFormat="1" applyFont="1" applyFill="1" applyBorder="1">
      <alignment vertical="center"/>
    </xf>
    <xf numFmtId="180" fontId="17" fillId="0" borderId="0" xfId="0" applyNumberFormat="1" applyFont="1" applyFill="1" applyBorder="1">
      <alignment vertical="center"/>
    </xf>
    <xf numFmtId="0" fontId="17" fillId="0" borderId="0" xfId="0" applyFont="1">
      <alignment vertical="center"/>
    </xf>
    <xf numFmtId="180" fontId="17" fillId="0" borderId="0" xfId="0" applyNumberFormat="1" applyFont="1" applyFill="1" applyBorder="1" applyAlignment="1">
      <alignment horizontal="right" vertical="center"/>
    </xf>
    <xf numFmtId="181" fontId="8" fillId="0" borderId="13" xfId="0" applyNumberFormat="1" applyFont="1" applyFill="1" applyBorder="1" applyAlignment="1">
      <alignment horizontal="right" vertical="center"/>
    </xf>
    <xf numFmtId="181" fontId="17" fillId="0" borderId="0" xfId="0" applyNumberFormat="1" applyFont="1" applyFill="1" applyBorder="1" applyAlignment="1">
      <alignment horizontal="right" vertical="center"/>
    </xf>
    <xf numFmtId="181" fontId="17" fillId="0" borderId="10" xfId="0" applyNumberFormat="1" applyFont="1" applyFill="1" applyBorder="1" applyAlignment="1">
      <alignment horizontal="right" vertical="center"/>
    </xf>
    <xf numFmtId="181" fontId="17" fillId="0" borderId="0" xfId="0" applyNumberFormat="1" applyFont="1" applyFill="1" applyAlignment="1">
      <alignment horizontal="right" vertical="center"/>
    </xf>
    <xf numFmtId="181" fontId="17" fillId="0" borderId="0" xfId="0" applyNumberFormat="1" applyFont="1" applyFill="1" applyBorder="1">
      <alignment vertical="center"/>
    </xf>
    <xf numFmtId="181" fontId="8" fillId="0" borderId="13" xfId="2" applyNumberFormat="1" applyFont="1" applyFill="1" applyBorder="1" applyAlignment="1">
      <alignment horizontal="right" vertical="center"/>
    </xf>
    <xf numFmtId="181" fontId="8" fillId="0" borderId="17" xfId="2" applyNumberFormat="1" applyFont="1" applyFill="1" applyBorder="1" applyAlignment="1">
      <alignment horizontal="right" vertical="center"/>
    </xf>
    <xf numFmtId="181" fontId="8" fillId="0" borderId="12" xfId="2" applyNumberFormat="1" applyFont="1" applyFill="1" applyBorder="1" applyAlignment="1">
      <alignment horizontal="right" vertical="center"/>
    </xf>
    <xf numFmtId="181" fontId="8" fillId="0" borderId="12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/>
    <xf numFmtId="180" fontId="1" fillId="0" borderId="9" xfId="3" applyNumberFormat="1" applyFont="1" applyFill="1" applyBorder="1" applyAlignment="1">
      <alignment horizontal="right" vertical="center"/>
    </xf>
    <xf numFmtId="0" fontId="1" fillId="0" borderId="20" xfId="3" applyNumberFormat="1" applyFont="1" applyFill="1" applyBorder="1" applyAlignment="1">
      <alignment vertical="center"/>
    </xf>
    <xf numFmtId="180" fontId="8" fillId="0" borderId="0" xfId="2" applyNumberFormat="1" applyFont="1" applyFill="1" applyBorder="1" applyAlignment="1">
      <alignment horizontal="right" vertical="center"/>
    </xf>
    <xf numFmtId="180" fontId="8" fillId="0" borderId="9" xfId="2" applyNumberFormat="1" applyFont="1" applyFill="1" applyBorder="1" applyAlignment="1">
      <alignment horizontal="right" vertical="center"/>
    </xf>
    <xf numFmtId="180" fontId="1" fillId="0" borderId="14" xfId="0" applyNumberFormat="1" applyFont="1" applyFill="1" applyBorder="1">
      <alignment vertical="center"/>
    </xf>
    <xf numFmtId="180" fontId="1" fillId="0" borderId="22" xfId="0" applyNumberFormat="1" applyFont="1" applyFill="1" applyBorder="1">
      <alignment vertical="center"/>
    </xf>
    <xf numFmtId="49" fontId="1" fillId="0" borderId="14" xfId="0" applyNumberFormat="1" applyFont="1" applyFill="1" applyBorder="1" applyAlignment="1">
      <alignment horizontal="right" vertical="center"/>
    </xf>
    <xf numFmtId="181" fontId="8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" fillId="0" borderId="21" xfId="3" applyNumberFormat="1" applyFont="1" applyFill="1" applyBorder="1" applyAlignment="1">
      <alignment horizontal="center" vertical="center"/>
    </xf>
    <xf numFmtId="0" fontId="1" fillId="0" borderId="5" xfId="3" applyNumberFormat="1" applyFont="1" applyFill="1" applyBorder="1" applyAlignment="1">
      <alignment horizontal="center" vertical="center"/>
    </xf>
    <xf numFmtId="0" fontId="1" fillId="0" borderId="23" xfId="3" applyNumberFormat="1" applyFont="1" applyFill="1" applyBorder="1" applyAlignment="1">
      <alignment horizontal="center" vertical="center"/>
    </xf>
    <xf numFmtId="49" fontId="3" fillId="0" borderId="9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20" xfId="0" applyNumberFormat="1" applyFont="1" applyBorder="1">
      <alignment vertical="center"/>
    </xf>
    <xf numFmtId="38" fontId="1" fillId="0" borderId="0" xfId="1" applyFont="1" applyFill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horizontal="right" vertical="center"/>
    </xf>
    <xf numFmtId="0" fontId="1" fillId="0" borderId="24" xfId="3" applyNumberFormat="1" applyFont="1" applyFill="1" applyBorder="1" applyAlignment="1">
      <alignment horizontal="center" vertical="center"/>
    </xf>
    <xf numFmtId="0" fontId="1" fillId="0" borderId="0" xfId="3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180" fontId="17" fillId="0" borderId="13" xfId="0" applyNumberFormat="1" applyFont="1" applyFill="1" applyBorder="1">
      <alignment vertical="center"/>
    </xf>
    <xf numFmtId="0" fontId="16" fillId="0" borderId="9" xfId="0" applyFont="1" applyFill="1" applyBorder="1" applyAlignment="1">
      <alignment horizontal="distributed" vertical="center"/>
    </xf>
    <xf numFmtId="0" fontId="16" fillId="0" borderId="15" xfId="0" applyFont="1" applyFill="1" applyBorder="1" applyAlignment="1">
      <alignment horizontal="distributed" vertical="center"/>
    </xf>
    <xf numFmtId="0" fontId="1" fillId="0" borderId="18" xfId="3" applyNumberFormat="1" applyFont="1" applyFill="1" applyBorder="1" applyAlignment="1">
      <alignment horizontal="center" vertical="center" wrapText="1"/>
    </xf>
    <xf numFmtId="0" fontId="1" fillId="0" borderId="11" xfId="3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38" fontId="1" fillId="0" borderId="15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49" fontId="8" fillId="0" borderId="10" xfId="0" applyNumberFormat="1" applyFont="1" applyBorder="1" applyAlignment="1">
      <alignment horizontal="distributed" vertical="center"/>
    </xf>
    <xf numFmtId="49" fontId="8" fillId="0" borderId="0" xfId="0" applyNumberFormat="1" applyFont="1" applyBorder="1" applyAlignment="1">
      <alignment horizontal="distributed" vertical="center"/>
    </xf>
    <xf numFmtId="0" fontId="1" fillId="0" borderId="26" xfId="3" applyNumberFormat="1" applyFont="1" applyFill="1" applyBorder="1" applyAlignment="1">
      <alignment horizontal="right" vertical="center"/>
    </xf>
    <xf numFmtId="0" fontId="1" fillId="0" borderId="2" xfId="3" applyNumberFormat="1" applyFont="1" applyFill="1" applyBorder="1" applyAlignment="1">
      <alignment horizontal="right" vertical="center"/>
    </xf>
    <xf numFmtId="49" fontId="8" fillId="0" borderId="9" xfId="0" applyNumberFormat="1" applyFont="1" applyBorder="1" applyAlignment="1">
      <alignment horizontal="distributed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distributed" vertical="center"/>
    </xf>
    <xf numFmtId="49" fontId="8" fillId="0" borderId="17" xfId="0" applyNumberFormat="1" applyFont="1" applyBorder="1" applyAlignment="1">
      <alignment horizontal="distributed" vertical="center"/>
    </xf>
    <xf numFmtId="0" fontId="1" fillId="0" borderId="5" xfId="3" applyNumberFormat="1" applyFont="1" applyFill="1" applyBorder="1" applyAlignment="1">
      <alignment horizontal="center" vertical="center" wrapText="1"/>
    </xf>
    <xf numFmtId="0" fontId="1" fillId="0" borderId="10" xfId="3" applyNumberFormat="1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distributed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" xfId="3" applyNumberFormat="1" applyFont="1" applyFill="1" applyBorder="1" applyAlignment="1">
      <alignment horizontal="center" vertical="center" wrapText="1"/>
    </xf>
    <xf numFmtId="0" fontId="1" fillId="0" borderId="7" xfId="3" applyNumberFormat="1" applyFont="1" applyFill="1" applyBorder="1" applyAlignment="1">
      <alignment horizontal="center" vertical="center"/>
    </xf>
    <xf numFmtId="0" fontId="1" fillId="0" borderId="8" xfId="3" applyNumberFormat="1" applyFont="1" applyFill="1" applyBorder="1" applyAlignment="1">
      <alignment horizontal="center" vertical="center"/>
    </xf>
    <xf numFmtId="0" fontId="1" fillId="0" borderId="8" xfId="3" applyNumberFormat="1" applyFont="1" applyFill="1" applyBorder="1" applyAlignment="1">
      <alignment horizontal="center" vertical="center" wrapText="1"/>
    </xf>
    <xf numFmtId="0" fontId="1" fillId="0" borderId="7" xfId="3" applyNumberFormat="1" applyFont="1" applyFill="1" applyBorder="1" applyAlignment="1">
      <alignment horizontal="center" vertical="center" wrapText="1"/>
    </xf>
    <xf numFmtId="0" fontId="1" fillId="0" borderId="10" xfId="3" applyNumberFormat="1" applyFont="1" applyFill="1" applyBorder="1" applyAlignment="1">
      <alignment horizontal="center" vertical="center" wrapText="1"/>
    </xf>
    <xf numFmtId="0" fontId="1" fillId="0" borderId="18" xfId="3" applyFont="1" applyFill="1" applyBorder="1" applyAlignment="1">
      <alignment horizontal="distributed" vertical="center" indent="5"/>
    </xf>
    <xf numFmtId="0" fontId="1" fillId="0" borderId="11" xfId="3" applyFont="1" applyFill="1" applyBorder="1" applyAlignment="1">
      <alignment horizontal="distributed" vertical="center" indent="5"/>
    </xf>
    <xf numFmtId="0" fontId="1" fillId="0" borderId="18" xfId="3" applyFont="1" applyFill="1" applyBorder="1" applyAlignment="1">
      <alignment horizontal="distributed" vertical="center" indent="3"/>
    </xf>
    <xf numFmtId="0" fontId="1" fillId="0" borderId="11" xfId="3" applyFont="1" applyFill="1" applyBorder="1" applyAlignment="1">
      <alignment horizontal="distributed" vertical="center" indent="3"/>
    </xf>
    <xf numFmtId="0" fontId="1" fillId="0" borderId="1" xfId="3" applyNumberFormat="1" applyFont="1" applyFill="1" applyBorder="1" applyAlignment="1">
      <alignment horizontal="center" vertical="center"/>
    </xf>
    <xf numFmtId="0" fontId="1" fillId="0" borderId="21" xfId="3" applyNumberFormat="1" applyFont="1" applyFill="1" applyBorder="1" applyAlignment="1">
      <alignment horizontal="center" vertical="center"/>
    </xf>
    <xf numFmtId="0" fontId="1" fillId="0" borderId="21" xfId="3" applyNumberFormat="1" applyFont="1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38" fontId="8" fillId="0" borderId="10" xfId="1" applyFont="1" applyFill="1" applyBorder="1" applyAlignment="1">
      <alignment horizontal="right" vertical="center"/>
    </xf>
    <xf numFmtId="38" fontId="19" fillId="0" borderId="0" xfId="1" applyFont="1" applyAlignment="1">
      <alignment horizontal="right" vertical="center"/>
    </xf>
    <xf numFmtId="38" fontId="1" fillId="0" borderId="10" xfId="1" applyFont="1" applyFill="1" applyBorder="1" applyAlignment="1">
      <alignment horizontal="right" vertical="center"/>
    </xf>
    <xf numFmtId="38" fontId="18" fillId="0" borderId="0" xfId="1" applyFont="1" applyAlignment="1">
      <alignment horizontal="right" vertical="center"/>
    </xf>
    <xf numFmtId="38" fontId="1" fillId="0" borderId="16" xfId="1" applyFont="1" applyFill="1" applyBorder="1" applyAlignment="1">
      <alignment horizontal="right" vertical="center"/>
    </xf>
    <xf numFmtId="38" fontId="18" fillId="0" borderId="14" xfId="1" applyFont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49" fontId="1" fillId="0" borderId="16" xfId="0" applyNumberFormat="1" applyFont="1" applyFill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49" fontId="8" fillId="0" borderId="13" xfId="0" applyNumberFormat="1" applyFont="1" applyFill="1" applyBorder="1" applyAlignment="1">
      <alignment horizontal="distributed" vertical="center"/>
    </xf>
    <xf numFmtId="49" fontId="8" fillId="0" borderId="17" xfId="0" applyNumberFormat="1" applyFont="1" applyFill="1" applyBorder="1" applyAlignment="1">
      <alignment horizontal="distributed" vertical="center"/>
    </xf>
    <xf numFmtId="49" fontId="8" fillId="0" borderId="10" xfId="0" applyNumberFormat="1" applyFont="1" applyFill="1" applyBorder="1" applyAlignment="1">
      <alignment horizontal="distributed" vertical="center"/>
    </xf>
    <xf numFmtId="49" fontId="8" fillId="0" borderId="0" xfId="0" applyNumberFormat="1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9" xfId="0" applyFont="1" applyFill="1" applyBorder="1" applyAlignment="1">
      <alignment horizontal="distributed" vertical="center"/>
    </xf>
    <xf numFmtId="0" fontId="16" fillId="0" borderId="2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distributed" vertical="center"/>
    </xf>
    <xf numFmtId="0" fontId="17" fillId="0" borderId="9" xfId="0" applyFont="1" applyBorder="1" applyAlignment="1">
      <alignment horizontal="distributed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0" borderId="17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" fillId="0" borderId="26" xfId="3" applyNumberFormat="1" applyFont="1" applyFill="1" applyBorder="1" applyAlignment="1">
      <alignment horizontal="distributed" vertical="center" indent="6"/>
    </xf>
    <xf numFmtId="0" fontId="1" fillId="0" borderId="2" xfId="3" applyNumberFormat="1" applyFont="1" applyFill="1" applyBorder="1" applyAlignment="1">
      <alignment horizontal="distributed" vertical="center" indent="6"/>
    </xf>
    <xf numFmtId="49" fontId="1" fillId="0" borderId="21" xfId="0" applyNumberFormat="1" applyFont="1" applyBorder="1" applyAlignment="1">
      <alignment horizontal="center" vertical="center"/>
    </xf>
    <xf numFmtId="0" fontId="1" fillId="0" borderId="13" xfId="3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3" xfId="3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7" xfId="3" applyNumberFormat="1" applyFont="1" applyFill="1" applyBorder="1" applyAlignment="1">
      <alignment horizontal="center" vertical="center"/>
    </xf>
    <xf numFmtId="0" fontId="1" fillId="0" borderId="24" xfId="3" applyNumberFormat="1" applyFont="1" applyFill="1" applyBorder="1" applyAlignment="1">
      <alignment horizontal="center" vertical="center"/>
    </xf>
    <xf numFmtId="0" fontId="1" fillId="0" borderId="18" xfId="3" applyNumberFormat="1" applyFont="1" applyFill="1" applyBorder="1" applyAlignment="1">
      <alignment horizontal="center" vertical="center"/>
    </xf>
    <xf numFmtId="0" fontId="1" fillId="0" borderId="26" xfId="3" applyNumberFormat="1" applyFont="1" applyFill="1" applyBorder="1" applyAlignment="1">
      <alignment horizontal="center" vertical="center"/>
    </xf>
    <xf numFmtId="0" fontId="1" fillId="0" borderId="2" xfId="3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distributed" vertical="center"/>
    </xf>
    <xf numFmtId="49" fontId="1" fillId="0" borderId="28" xfId="0" applyNumberFormat="1" applyFont="1" applyBorder="1" applyAlignment="1">
      <alignment horizontal="distributed" vertical="center"/>
    </xf>
    <xf numFmtId="0" fontId="1" fillId="0" borderId="25" xfId="3" applyNumberFormat="1" applyFont="1" applyFill="1" applyBorder="1" applyAlignment="1">
      <alignment horizontal="center" vertical="center"/>
    </xf>
    <xf numFmtId="0" fontId="1" fillId="0" borderId="27" xfId="3" applyNumberFormat="1" applyFont="1" applyFill="1" applyBorder="1" applyAlignment="1">
      <alignment horizontal="center" vertical="center" wrapText="1"/>
    </xf>
    <xf numFmtId="0" fontId="1" fillId="0" borderId="0" xfId="3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11" xfId="3" applyNumberFormat="1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distributed" vertical="center"/>
    </xf>
    <xf numFmtId="0" fontId="20" fillId="0" borderId="7" xfId="0" applyFont="1" applyBorder="1" applyAlignment="1">
      <alignment horizontal="distributed" vertical="center"/>
    </xf>
    <xf numFmtId="0" fontId="20" fillId="0" borderId="21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 wrapText="1" indent="4"/>
    </xf>
    <xf numFmtId="0" fontId="16" fillId="0" borderId="6" xfId="0" applyFont="1" applyBorder="1" applyAlignment="1">
      <alignment horizontal="distributed" vertical="center" wrapText="1" indent="4"/>
    </xf>
    <xf numFmtId="0" fontId="16" fillId="0" borderId="10" xfId="0" applyFont="1" applyBorder="1" applyAlignment="1">
      <alignment horizontal="distributed" vertical="center" wrapText="1" indent="4"/>
    </xf>
    <xf numFmtId="0" fontId="16" fillId="0" borderId="0" xfId="0" applyFont="1" applyBorder="1" applyAlignment="1">
      <alignment horizontal="distributed" vertical="center" wrapText="1" indent="4"/>
    </xf>
    <xf numFmtId="0" fontId="16" fillId="0" borderId="23" xfId="0" applyFont="1" applyBorder="1" applyAlignment="1">
      <alignment horizontal="distributed" vertical="center" wrapText="1" indent="4"/>
    </xf>
    <xf numFmtId="0" fontId="16" fillId="0" borderId="19" xfId="0" applyFont="1" applyBorder="1" applyAlignment="1">
      <alignment horizontal="distributed" vertical="center" wrapText="1" indent="4"/>
    </xf>
    <xf numFmtId="0" fontId="16" fillId="0" borderId="25" xfId="0" applyFont="1" applyBorder="1" applyAlignment="1">
      <alignment horizontal="distributed" vertical="center" wrapText="1"/>
    </xf>
    <xf numFmtId="0" fontId="16" fillId="0" borderId="27" xfId="0" applyFont="1" applyBorder="1" applyAlignment="1">
      <alignment horizontal="distributed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distributed" vertical="center"/>
    </xf>
    <xf numFmtId="0" fontId="16" fillId="0" borderId="27" xfId="0" applyFont="1" applyBorder="1" applyAlignment="1">
      <alignment horizontal="distributed"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" fillId="0" borderId="5" xfId="3" applyNumberFormat="1" applyFont="1" applyFill="1" applyBorder="1" applyAlignment="1">
      <alignment horizontal="center" vertical="center"/>
    </xf>
    <xf numFmtId="0" fontId="1" fillId="0" borderId="6" xfId="3" applyNumberFormat="1" applyFont="1" applyFill="1" applyBorder="1" applyAlignment="1">
      <alignment horizontal="center" vertical="center"/>
    </xf>
    <xf numFmtId="0" fontId="1" fillId="0" borderId="4" xfId="3" applyNumberFormat="1" applyFont="1" applyFill="1" applyBorder="1" applyAlignment="1">
      <alignment horizontal="center" vertical="center"/>
    </xf>
    <xf numFmtId="0" fontId="1" fillId="0" borderId="9" xfId="3" applyNumberFormat="1" applyFont="1" applyFill="1" applyBorder="1" applyAlignment="1">
      <alignment horizontal="center" vertical="center"/>
    </xf>
    <xf numFmtId="0" fontId="1" fillId="0" borderId="23" xfId="3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4" xfId="3" applyNumberFormat="1" applyFont="1" applyFill="1" applyBorder="1" applyAlignment="1">
      <alignment horizontal="center" vertical="center" wrapText="1"/>
    </xf>
    <xf numFmtId="0" fontId="14" fillId="0" borderId="27" xfId="3" applyNumberFormat="1" applyFont="1" applyFill="1" applyBorder="1" applyAlignment="1">
      <alignment horizontal="center" vertical="center" wrapText="1"/>
    </xf>
    <xf numFmtId="0" fontId="1" fillId="0" borderId="26" xfId="3" applyNumberFormat="1" applyFont="1" applyFill="1" applyBorder="1" applyAlignment="1">
      <alignment horizontal="distributed" vertical="center" indent="4"/>
    </xf>
    <xf numFmtId="0" fontId="1" fillId="0" borderId="2" xfId="3" applyNumberFormat="1" applyFont="1" applyFill="1" applyBorder="1" applyAlignment="1">
      <alignment horizontal="distributed" vertical="center" indent="4"/>
    </xf>
    <xf numFmtId="0" fontId="1" fillId="0" borderId="3" xfId="3" applyNumberFormat="1" applyFont="1" applyFill="1" applyBorder="1" applyAlignment="1">
      <alignment horizontal="distributed" vertical="center" indent="4"/>
    </xf>
    <xf numFmtId="0" fontId="14" fillId="0" borderId="11" xfId="3" applyNumberFormat="1" applyFont="1" applyFill="1" applyBorder="1" applyAlignment="1">
      <alignment horizontal="center" vertical="center" wrapText="1"/>
    </xf>
    <xf numFmtId="0" fontId="1" fillId="0" borderId="13" xfId="3" applyNumberFormat="1" applyFont="1" applyFill="1" applyBorder="1" applyAlignment="1">
      <alignment horizontal="center" vertical="center"/>
    </xf>
    <xf numFmtId="183" fontId="1" fillId="0" borderId="26" xfId="3" applyNumberFormat="1" applyFont="1" applyFill="1" applyBorder="1" applyAlignment="1">
      <alignment horizontal="distributed" vertical="center" indent="15"/>
    </xf>
    <xf numFmtId="183" fontId="1" fillId="0" borderId="2" xfId="3" applyNumberFormat="1" applyFont="1" applyFill="1" applyBorder="1" applyAlignment="1">
      <alignment horizontal="distributed" vertical="center" indent="15"/>
    </xf>
    <xf numFmtId="183" fontId="1" fillId="0" borderId="3" xfId="3" applyNumberFormat="1" applyFont="1" applyFill="1" applyBorder="1" applyAlignment="1">
      <alignment horizontal="distributed" vertical="center" indent="15"/>
    </xf>
    <xf numFmtId="0" fontId="1" fillId="0" borderId="25" xfId="3" applyNumberFormat="1" applyFont="1" applyFill="1" applyBorder="1" applyAlignment="1">
      <alignment horizontal="center" vertical="center" wrapText="1"/>
    </xf>
    <xf numFmtId="0" fontId="1" fillId="0" borderId="26" xfId="3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distributed" vertical="center"/>
    </xf>
    <xf numFmtId="49" fontId="1" fillId="0" borderId="16" xfId="0" applyNumberFormat="1" applyFont="1" applyBorder="1" applyAlignment="1">
      <alignment horizontal="distributed" vertical="center"/>
    </xf>
    <xf numFmtId="49" fontId="1" fillId="0" borderId="25" xfId="0" applyNumberFormat="1" applyFont="1" applyBorder="1" applyAlignment="1">
      <alignment horizontal="distributed" vertical="center" indent="10"/>
    </xf>
    <xf numFmtId="0" fontId="1" fillId="0" borderId="27" xfId="3" applyNumberFormat="1" applyFont="1" applyFill="1" applyBorder="1" applyAlignment="1">
      <alignment horizontal="distributed" vertical="center" indent="10"/>
    </xf>
    <xf numFmtId="0" fontId="1" fillId="0" borderId="4" xfId="3" applyNumberFormat="1" applyFont="1" applyFill="1" applyBorder="1" applyAlignment="1">
      <alignment horizontal="center" vertical="center" wrapText="1"/>
    </xf>
    <xf numFmtId="183" fontId="1" fillId="0" borderId="27" xfId="3" applyNumberFormat="1" applyFont="1" applyFill="1" applyBorder="1" applyAlignment="1">
      <alignment horizontal="distributed" vertical="center" wrapText="1" indent="1"/>
    </xf>
    <xf numFmtId="0" fontId="1" fillId="0" borderId="26" xfId="3" applyNumberFormat="1" applyFont="1" applyFill="1" applyBorder="1" applyAlignment="1">
      <alignment horizontal="distributed" vertical="center" wrapText="1" indent="10"/>
    </xf>
    <xf numFmtId="0" fontId="1" fillId="0" borderId="2" xfId="3" applyNumberFormat="1" applyFont="1" applyFill="1" applyBorder="1" applyAlignment="1">
      <alignment horizontal="distributed" vertical="center" wrapText="1" indent="10"/>
    </xf>
    <xf numFmtId="0" fontId="1" fillId="0" borderId="3" xfId="3" applyNumberFormat="1" applyFont="1" applyFill="1" applyBorder="1" applyAlignment="1">
      <alignment horizontal="distributed" vertical="center" wrapText="1" indent="10"/>
    </xf>
    <xf numFmtId="0" fontId="1" fillId="0" borderId="24" xfId="3" applyNumberFormat="1" applyFont="1" applyFill="1" applyBorder="1" applyAlignment="1">
      <alignment horizontal="distributed" vertical="center" indent="10"/>
    </xf>
    <xf numFmtId="0" fontId="1" fillId="0" borderId="18" xfId="3" applyNumberFormat="1" applyFont="1" applyFill="1" applyBorder="1" applyAlignment="1">
      <alignment horizontal="distributed" vertical="center" indent="10"/>
    </xf>
    <xf numFmtId="0" fontId="1" fillId="0" borderId="11" xfId="3" applyNumberFormat="1" applyFont="1" applyFill="1" applyBorder="1" applyAlignment="1">
      <alignment horizontal="distributed" vertical="center" indent="10"/>
    </xf>
    <xf numFmtId="0" fontId="1" fillId="0" borderId="12" xfId="3" applyNumberFormat="1" applyFont="1" applyFill="1" applyBorder="1" applyAlignment="1">
      <alignment horizontal="center" vertical="center"/>
    </xf>
    <xf numFmtId="0" fontId="1" fillId="0" borderId="20" xfId="3" applyNumberFormat="1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horizontal="center" vertical="center"/>
    </xf>
    <xf numFmtId="49" fontId="8" fillId="0" borderId="13" xfId="0" applyNumberFormat="1" applyFont="1" applyBorder="1" applyAlignment="1">
      <alignment horizontal="distributed" vertical="distributed"/>
    </xf>
    <xf numFmtId="49" fontId="8" fillId="0" borderId="17" xfId="0" applyNumberFormat="1" applyFont="1" applyBorder="1" applyAlignment="1">
      <alignment horizontal="distributed" vertical="distributed"/>
    </xf>
    <xf numFmtId="0" fontId="1" fillId="0" borderId="24" xfId="3" applyNumberFormat="1" applyFont="1" applyFill="1" applyBorder="1" applyAlignment="1">
      <alignment horizontal="distributed" vertical="center" indent="2"/>
    </xf>
    <xf numFmtId="0" fontId="1" fillId="0" borderId="18" xfId="3" applyNumberFormat="1" applyFont="1" applyFill="1" applyBorder="1" applyAlignment="1">
      <alignment horizontal="distributed" vertical="center" indent="2"/>
    </xf>
    <xf numFmtId="0" fontId="1" fillId="0" borderId="11" xfId="3" applyNumberFormat="1" applyFont="1" applyFill="1" applyBorder="1" applyAlignment="1">
      <alignment horizontal="distributed" vertical="center" indent="2"/>
    </xf>
    <xf numFmtId="0" fontId="1" fillId="0" borderId="6" xfId="3" applyNumberFormat="1" applyFont="1" applyFill="1" applyBorder="1" applyAlignment="1">
      <alignment horizontal="center" vertical="center" wrapText="1"/>
    </xf>
    <xf numFmtId="0" fontId="1" fillId="0" borderId="19" xfId="3" applyNumberFormat="1" applyFont="1" applyFill="1" applyBorder="1" applyAlignment="1">
      <alignment horizontal="center" vertical="center"/>
    </xf>
    <xf numFmtId="0" fontId="1" fillId="0" borderId="26" xfId="3" applyNumberFormat="1" applyFont="1" applyFill="1" applyBorder="1" applyAlignment="1">
      <alignment horizontal="distributed" vertical="center" indent="10"/>
    </xf>
    <xf numFmtId="0" fontId="1" fillId="0" borderId="2" xfId="3" applyNumberFormat="1" applyFont="1" applyFill="1" applyBorder="1" applyAlignment="1">
      <alignment horizontal="distributed" vertical="center" indent="10"/>
    </xf>
    <xf numFmtId="0" fontId="1" fillId="0" borderId="3" xfId="3" applyNumberFormat="1" applyFont="1" applyFill="1" applyBorder="1" applyAlignment="1">
      <alignment horizontal="distributed" vertical="center" indent="10"/>
    </xf>
    <xf numFmtId="0" fontId="8" fillId="0" borderId="0" xfId="0" applyFont="1" applyFill="1" applyBorder="1" applyAlignment="1">
      <alignment horizontal="distributed"/>
    </xf>
    <xf numFmtId="0" fontId="8" fillId="0" borderId="9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49" fontId="8" fillId="0" borderId="9" xfId="0" applyNumberFormat="1" applyFont="1" applyFill="1" applyBorder="1" applyAlignment="1">
      <alignment horizontal="distributed" vertical="center"/>
    </xf>
    <xf numFmtId="0" fontId="17" fillId="0" borderId="12" xfId="0" applyFont="1" applyFill="1" applyBorder="1">
      <alignment vertical="center"/>
    </xf>
    <xf numFmtId="0" fontId="1" fillId="0" borderId="26" xfId="3" applyNumberFormat="1" applyFont="1" applyFill="1" applyBorder="1" applyAlignment="1">
      <alignment horizontal="distributed" vertical="center" indent="3"/>
    </xf>
    <xf numFmtId="0" fontId="1" fillId="0" borderId="2" xfId="3" applyNumberFormat="1" applyFont="1" applyFill="1" applyBorder="1" applyAlignment="1">
      <alignment horizontal="distributed" vertical="center" indent="3"/>
    </xf>
    <xf numFmtId="0" fontId="1" fillId="0" borderId="3" xfId="3" applyNumberFormat="1" applyFont="1" applyFill="1" applyBorder="1" applyAlignment="1">
      <alignment horizontal="distributed" vertical="center" indent="3"/>
    </xf>
    <xf numFmtId="49" fontId="1" fillId="0" borderId="14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2010結果表・一覧表様式集（農林業経営体調査）扉・本文（印刷後の修正100713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0"/>
  <sheetViews>
    <sheetView showGridLines="0" showWhiteSpace="0" view="pageLayout" topLeftCell="A37" zoomScale="90" zoomScaleNormal="100" zoomScaleSheetLayoutView="100" zoomScalePageLayoutView="90" workbookViewId="0">
      <selection activeCell="P55" sqref="P55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16" width="9.625" style="29" customWidth="1"/>
    <col min="17" max="17" width="10.625" style="1" customWidth="1"/>
    <col min="18" max="18" width="2.75" style="1" customWidth="1"/>
    <col min="19" max="16384" width="8.875" style="1"/>
  </cols>
  <sheetData>
    <row r="1" spans="1:18" ht="12.6" customHeight="1" x14ac:dyDescent="0.15">
      <c r="A1" s="1"/>
      <c r="B1" s="4" t="s">
        <v>86</v>
      </c>
      <c r="D1" s="4"/>
      <c r="E1" s="4"/>
      <c r="F1" s="4"/>
      <c r="G1" s="4"/>
      <c r="H1" s="4"/>
      <c r="I1" s="4"/>
      <c r="J1" s="4"/>
      <c r="K1" s="3"/>
      <c r="M1" s="4"/>
      <c r="N1" s="4"/>
      <c r="O1" s="4"/>
      <c r="P1" s="4"/>
    </row>
    <row r="2" spans="1:18" ht="12.6" customHeight="1" thickBot="1" x14ac:dyDescent="0.2">
      <c r="C2" s="4"/>
      <c r="D2" s="4"/>
      <c r="E2" s="4"/>
      <c r="F2" s="4"/>
      <c r="G2" s="4"/>
      <c r="H2" s="4"/>
      <c r="I2" s="6"/>
      <c r="J2" s="4"/>
      <c r="K2" s="4"/>
      <c r="L2" s="4"/>
      <c r="M2" s="6"/>
      <c r="N2" s="4"/>
      <c r="O2" s="4"/>
      <c r="P2" s="6"/>
      <c r="Q2" s="6"/>
      <c r="R2" s="49" t="s">
        <v>0</v>
      </c>
    </row>
    <row r="3" spans="1:18" ht="12.6" customHeight="1" x14ac:dyDescent="0.15">
      <c r="A3" s="218" t="s">
        <v>82</v>
      </c>
      <c r="B3" s="219"/>
      <c r="C3" s="12"/>
      <c r="D3" s="206" t="s">
        <v>85</v>
      </c>
      <c r="E3" s="207"/>
      <c r="F3" s="207"/>
      <c r="G3" s="207"/>
      <c r="H3" s="207"/>
      <c r="I3" s="207"/>
      <c r="J3" s="9"/>
      <c r="K3" s="9"/>
      <c r="L3" s="9"/>
      <c r="M3" s="10"/>
      <c r="N3" s="222" t="s">
        <v>1</v>
      </c>
      <c r="O3" s="215" t="s">
        <v>2</v>
      </c>
      <c r="P3" s="39"/>
      <c r="Q3" s="209" t="s">
        <v>82</v>
      </c>
      <c r="R3" s="210"/>
    </row>
    <row r="4" spans="1:18" ht="12.6" customHeight="1" x14ac:dyDescent="0.15">
      <c r="A4" s="220"/>
      <c r="B4" s="221"/>
      <c r="C4" s="21"/>
      <c r="D4" s="224" t="s">
        <v>7</v>
      </c>
      <c r="E4" s="225" t="s">
        <v>8</v>
      </c>
      <c r="F4" s="228" t="s">
        <v>83</v>
      </c>
      <c r="G4" s="228"/>
      <c r="H4" s="228"/>
      <c r="I4" s="229"/>
      <c r="J4" s="230" t="s">
        <v>84</v>
      </c>
      <c r="K4" s="230"/>
      <c r="L4" s="231"/>
      <c r="M4" s="17"/>
      <c r="N4" s="226"/>
      <c r="O4" s="227"/>
      <c r="P4" s="33"/>
      <c r="Q4" s="211"/>
      <c r="R4" s="212"/>
    </row>
    <row r="5" spans="1:18" ht="12.6" customHeight="1" x14ac:dyDescent="0.15">
      <c r="A5" s="220"/>
      <c r="B5" s="221"/>
      <c r="C5" s="21" t="s">
        <v>15</v>
      </c>
      <c r="D5" s="223"/>
      <c r="E5" s="226"/>
      <c r="F5" s="17"/>
      <c r="G5" s="225" t="s">
        <v>17</v>
      </c>
      <c r="H5" s="25"/>
      <c r="I5" s="17"/>
      <c r="J5" s="17"/>
      <c r="K5" s="17"/>
      <c r="L5" s="225" t="s">
        <v>18</v>
      </c>
      <c r="M5" s="18" t="s">
        <v>19</v>
      </c>
      <c r="N5" s="226"/>
      <c r="O5" s="227"/>
      <c r="P5" s="34"/>
      <c r="Q5" s="211"/>
      <c r="R5" s="212"/>
    </row>
    <row r="6" spans="1:18" ht="12.6" customHeight="1" x14ac:dyDescent="0.15">
      <c r="A6" s="220"/>
      <c r="B6" s="221"/>
      <c r="C6" s="21"/>
      <c r="D6" s="223"/>
      <c r="E6" s="226"/>
      <c r="F6" s="16" t="s">
        <v>48</v>
      </c>
      <c r="G6" s="226"/>
      <c r="H6" s="24" t="s">
        <v>49</v>
      </c>
      <c r="I6" s="16" t="s">
        <v>50</v>
      </c>
      <c r="J6" s="16" t="s">
        <v>16</v>
      </c>
      <c r="K6" s="16" t="s">
        <v>51</v>
      </c>
      <c r="L6" s="226"/>
      <c r="M6" s="16" t="s">
        <v>52</v>
      </c>
      <c r="N6" s="226"/>
      <c r="O6" s="227"/>
      <c r="P6" s="30" t="s">
        <v>53</v>
      </c>
      <c r="Q6" s="211"/>
      <c r="R6" s="212"/>
    </row>
    <row r="7" spans="1:18" ht="12.6" customHeight="1" x14ac:dyDescent="0.15">
      <c r="A7" s="220"/>
      <c r="B7" s="221"/>
      <c r="C7" s="20"/>
      <c r="D7" s="223"/>
      <c r="E7" s="226"/>
      <c r="F7" s="27"/>
      <c r="G7" s="226"/>
      <c r="H7" s="35"/>
      <c r="I7" s="27"/>
      <c r="J7" s="27"/>
      <c r="K7" s="27"/>
      <c r="L7" s="226"/>
      <c r="M7" s="27"/>
      <c r="N7" s="226"/>
      <c r="O7" s="227"/>
      <c r="P7" s="36"/>
      <c r="Q7" s="211"/>
      <c r="R7" s="212"/>
    </row>
    <row r="8" spans="1:18" s="37" customFormat="1" ht="12.75" customHeight="1" x14ac:dyDescent="0.15">
      <c r="A8" s="214" t="s">
        <v>61</v>
      </c>
      <c r="B8" s="217"/>
      <c r="C8" s="50">
        <v>5932</v>
      </c>
      <c r="D8" s="50">
        <v>84</v>
      </c>
      <c r="E8" s="50">
        <v>37</v>
      </c>
      <c r="F8" s="50">
        <v>28</v>
      </c>
      <c r="G8" s="50">
        <v>1</v>
      </c>
      <c r="H8" s="50">
        <v>2</v>
      </c>
      <c r="I8" s="50" t="s">
        <v>60</v>
      </c>
      <c r="J8" s="50">
        <v>5</v>
      </c>
      <c r="K8" s="50" t="s">
        <v>60</v>
      </c>
      <c r="L8" s="50">
        <v>9</v>
      </c>
      <c r="M8" s="50">
        <v>2</v>
      </c>
      <c r="N8" s="50" t="s">
        <v>60</v>
      </c>
      <c r="O8" s="50">
        <v>5848</v>
      </c>
      <c r="P8" s="50">
        <v>5763</v>
      </c>
      <c r="Q8" s="213" t="s">
        <v>61</v>
      </c>
      <c r="R8" s="214"/>
    </row>
    <row r="9" spans="1:18" s="37" customFormat="1" ht="12.75" customHeight="1" x14ac:dyDescent="0.15">
      <c r="A9" s="205" t="s">
        <v>62</v>
      </c>
      <c r="B9" s="208"/>
      <c r="C9" s="51">
        <f t="shared" ref="C9:H9" si="0">+SUM(C10:C23)</f>
        <v>4541</v>
      </c>
      <c r="D9" s="51">
        <f t="shared" si="0"/>
        <v>71</v>
      </c>
      <c r="E9" s="51">
        <f t="shared" si="0"/>
        <v>32</v>
      </c>
      <c r="F9" s="51">
        <f t="shared" si="0"/>
        <v>21</v>
      </c>
      <c r="G9" s="51">
        <f t="shared" si="0"/>
        <v>1</v>
      </c>
      <c r="H9" s="51">
        <f t="shared" si="0"/>
        <v>2</v>
      </c>
      <c r="I9" s="52" t="s">
        <v>60</v>
      </c>
      <c r="J9" s="51">
        <f>+SUM(J10:J23)</f>
        <v>4</v>
      </c>
      <c r="K9" s="52" t="s">
        <v>60</v>
      </c>
      <c r="L9" s="51">
        <f>+SUM(L10:L23)</f>
        <v>9</v>
      </c>
      <c r="M9" s="51">
        <f>+SUM(M10:M23)</f>
        <v>2</v>
      </c>
      <c r="N9" s="52" t="s">
        <v>60</v>
      </c>
      <c r="O9" s="51">
        <f>+SUM(O10:O23)</f>
        <v>4470</v>
      </c>
      <c r="P9" s="51">
        <f>+SUM(P10:P23)</f>
        <v>4390</v>
      </c>
      <c r="Q9" s="204" t="s">
        <v>62</v>
      </c>
      <c r="R9" s="205"/>
    </row>
    <row r="10" spans="1:18" ht="12.75" customHeight="1" x14ac:dyDescent="0.15">
      <c r="A10" s="31"/>
      <c r="B10" s="32" t="s">
        <v>63</v>
      </c>
      <c r="C10" s="52">
        <v>62</v>
      </c>
      <c r="D10" s="52">
        <v>2</v>
      </c>
      <c r="E10" s="52">
        <v>1</v>
      </c>
      <c r="F10" s="52">
        <v>1</v>
      </c>
      <c r="G10" s="52" t="s">
        <v>60</v>
      </c>
      <c r="H10" s="52" t="s">
        <v>60</v>
      </c>
      <c r="I10" s="52" t="s">
        <v>60</v>
      </c>
      <c r="J10" s="52" t="s">
        <v>60</v>
      </c>
      <c r="K10" s="52" t="s">
        <v>60</v>
      </c>
      <c r="L10" s="52" t="s">
        <v>60</v>
      </c>
      <c r="M10" s="52" t="s">
        <v>60</v>
      </c>
      <c r="N10" s="52" t="s">
        <v>60</v>
      </c>
      <c r="O10" s="52">
        <v>60</v>
      </c>
      <c r="P10" s="52">
        <v>59</v>
      </c>
      <c r="Q10" s="45" t="s">
        <v>63</v>
      </c>
      <c r="R10" s="46"/>
    </row>
    <row r="11" spans="1:18" ht="12.75" customHeight="1" x14ac:dyDescent="0.15">
      <c r="A11" s="31"/>
      <c r="B11" s="32" t="s">
        <v>64</v>
      </c>
      <c r="C11" s="52">
        <v>405</v>
      </c>
      <c r="D11" s="52">
        <v>8</v>
      </c>
      <c r="E11" s="52">
        <v>2</v>
      </c>
      <c r="F11" s="52">
        <v>5</v>
      </c>
      <c r="G11" s="52" t="s">
        <v>60</v>
      </c>
      <c r="H11" s="52" t="s">
        <v>60</v>
      </c>
      <c r="I11" s="52" t="s">
        <v>60</v>
      </c>
      <c r="J11" s="52" t="s">
        <v>60</v>
      </c>
      <c r="K11" s="52" t="s">
        <v>60</v>
      </c>
      <c r="L11" s="52" t="s">
        <v>60</v>
      </c>
      <c r="M11" s="52">
        <v>1</v>
      </c>
      <c r="N11" s="52" t="s">
        <v>60</v>
      </c>
      <c r="O11" s="52">
        <v>397</v>
      </c>
      <c r="P11" s="52">
        <v>395</v>
      </c>
      <c r="Q11" s="45" t="s">
        <v>64</v>
      </c>
      <c r="R11" s="46"/>
    </row>
    <row r="12" spans="1:18" ht="12.75" customHeight="1" x14ac:dyDescent="0.15">
      <c r="A12" s="31"/>
      <c r="B12" s="32" t="s">
        <v>65</v>
      </c>
      <c r="C12" s="52">
        <v>207</v>
      </c>
      <c r="D12" s="52">
        <v>1</v>
      </c>
      <c r="E12" s="52" t="s">
        <v>60</v>
      </c>
      <c r="F12" s="52">
        <v>1</v>
      </c>
      <c r="G12" s="52" t="s">
        <v>60</v>
      </c>
      <c r="H12" s="52" t="s">
        <v>60</v>
      </c>
      <c r="I12" s="52" t="s">
        <v>60</v>
      </c>
      <c r="J12" s="52" t="s">
        <v>60</v>
      </c>
      <c r="K12" s="52" t="s">
        <v>60</v>
      </c>
      <c r="L12" s="52" t="s">
        <v>60</v>
      </c>
      <c r="M12" s="52" t="s">
        <v>60</v>
      </c>
      <c r="N12" s="52" t="s">
        <v>60</v>
      </c>
      <c r="O12" s="52">
        <v>206</v>
      </c>
      <c r="P12" s="52">
        <v>205</v>
      </c>
      <c r="Q12" s="45" t="s">
        <v>65</v>
      </c>
      <c r="R12" s="46"/>
    </row>
    <row r="13" spans="1:18" ht="12.75" customHeight="1" x14ac:dyDescent="0.15">
      <c r="A13" s="31"/>
      <c r="B13" s="32" t="s">
        <v>66</v>
      </c>
      <c r="C13" s="52">
        <v>154</v>
      </c>
      <c r="D13" s="52">
        <v>5</v>
      </c>
      <c r="E13" s="52">
        <v>4</v>
      </c>
      <c r="F13" s="52">
        <v>1</v>
      </c>
      <c r="G13" s="52" t="s">
        <v>60</v>
      </c>
      <c r="H13" s="52" t="s">
        <v>60</v>
      </c>
      <c r="I13" s="52" t="s">
        <v>60</v>
      </c>
      <c r="J13" s="52" t="s">
        <v>60</v>
      </c>
      <c r="K13" s="52" t="s">
        <v>60</v>
      </c>
      <c r="L13" s="52" t="s">
        <v>60</v>
      </c>
      <c r="M13" s="52" t="s">
        <v>60</v>
      </c>
      <c r="N13" s="52" t="s">
        <v>60</v>
      </c>
      <c r="O13" s="52">
        <v>149</v>
      </c>
      <c r="P13" s="52">
        <v>148</v>
      </c>
      <c r="Q13" s="45" t="s">
        <v>66</v>
      </c>
      <c r="R13" s="46"/>
    </row>
    <row r="14" spans="1:18" ht="12.75" customHeight="1" x14ac:dyDescent="0.15">
      <c r="A14" s="31"/>
      <c r="B14" s="32" t="s">
        <v>67</v>
      </c>
      <c r="C14" s="52">
        <v>106</v>
      </c>
      <c r="D14" s="52">
        <v>2</v>
      </c>
      <c r="E14" s="52">
        <v>1</v>
      </c>
      <c r="F14" s="52">
        <v>1</v>
      </c>
      <c r="G14" s="52" t="s">
        <v>60</v>
      </c>
      <c r="H14" s="52" t="s">
        <v>60</v>
      </c>
      <c r="I14" s="52" t="s">
        <v>60</v>
      </c>
      <c r="J14" s="52" t="s">
        <v>60</v>
      </c>
      <c r="K14" s="52" t="s">
        <v>60</v>
      </c>
      <c r="L14" s="52" t="s">
        <v>60</v>
      </c>
      <c r="M14" s="52" t="s">
        <v>60</v>
      </c>
      <c r="N14" s="52" t="s">
        <v>60</v>
      </c>
      <c r="O14" s="52">
        <v>104</v>
      </c>
      <c r="P14" s="52">
        <v>104</v>
      </c>
      <c r="Q14" s="45" t="s">
        <v>67</v>
      </c>
      <c r="R14" s="46"/>
    </row>
    <row r="15" spans="1:18" ht="12.75" customHeight="1" x14ac:dyDescent="0.15">
      <c r="A15" s="31"/>
      <c r="B15" s="32" t="s">
        <v>68</v>
      </c>
      <c r="C15" s="52">
        <v>418</v>
      </c>
      <c r="D15" s="52">
        <v>4</v>
      </c>
      <c r="E15" s="52">
        <v>2</v>
      </c>
      <c r="F15" s="52" t="s">
        <v>60</v>
      </c>
      <c r="G15" s="52">
        <v>1</v>
      </c>
      <c r="H15" s="52" t="s">
        <v>60</v>
      </c>
      <c r="I15" s="52" t="s">
        <v>60</v>
      </c>
      <c r="J15" s="52">
        <v>1</v>
      </c>
      <c r="K15" s="52" t="s">
        <v>60</v>
      </c>
      <c r="L15" s="52" t="s">
        <v>60</v>
      </c>
      <c r="M15" s="52" t="s">
        <v>60</v>
      </c>
      <c r="N15" s="52" t="s">
        <v>60</v>
      </c>
      <c r="O15" s="52">
        <v>414</v>
      </c>
      <c r="P15" s="52">
        <v>408</v>
      </c>
      <c r="Q15" s="45" t="s">
        <v>68</v>
      </c>
      <c r="R15" s="46"/>
    </row>
    <row r="16" spans="1:18" ht="12.75" customHeight="1" x14ac:dyDescent="0.15">
      <c r="A16" s="31"/>
      <c r="B16" s="32" t="s">
        <v>69</v>
      </c>
      <c r="C16" s="52">
        <v>9</v>
      </c>
      <c r="D16" s="52" t="s">
        <v>60</v>
      </c>
      <c r="E16" s="52" t="s">
        <v>60</v>
      </c>
      <c r="F16" s="52" t="s">
        <v>60</v>
      </c>
      <c r="G16" s="52" t="s">
        <v>60</v>
      </c>
      <c r="H16" s="52" t="s">
        <v>60</v>
      </c>
      <c r="I16" s="52" t="s">
        <v>60</v>
      </c>
      <c r="J16" s="52" t="s">
        <v>60</v>
      </c>
      <c r="K16" s="52" t="s">
        <v>60</v>
      </c>
      <c r="L16" s="52" t="s">
        <v>60</v>
      </c>
      <c r="M16" s="52" t="s">
        <v>60</v>
      </c>
      <c r="N16" s="52" t="s">
        <v>60</v>
      </c>
      <c r="O16" s="52">
        <v>9</v>
      </c>
      <c r="P16" s="52">
        <v>9</v>
      </c>
      <c r="Q16" s="45" t="s">
        <v>69</v>
      </c>
      <c r="R16" s="46"/>
    </row>
    <row r="17" spans="1:18" ht="12.75" customHeight="1" x14ac:dyDescent="0.15">
      <c r="A17" s="31"/>
      <c r="B17" s="32" t="s">
        <v>70</v>
      </c>
      <c r="C17" s="52">
        <v>282</v>
      </c>
      <c r="D17" s="52" t="s">
        <v>60</v>
      </c>
      <c r="E17" s="52" t="s">
        <v>60</v>
      </c>
      <c r="F17" s="52" t="s">
        <v>60</v>
      </c>
      <c r="G17" s="52" t="s">
        <v>60</v>
      </c>
      <c r="H17" s="52" t="s">
        <v>60</v>
      </c>
      <c r="I17" s="52" t="s">
        <v>60</v>
      </c>
      <c r="J17" s="52" t="s">
        <v>60</v>
      </c>
      <c r="K17" s="52" t="s">
        <v>60</v>
      </c>
      <c r="L17" s="52" t="s">
        <v>60</v>
      </c>
      <c r="M17" s="52" t="s">
        <v>60</v>
      </c>
      <c r="N17" s="52" t="s">
        <v>60</v>
      </c>
      <c r="O17" s="52">
        <v>282</v>
      </c>
      <c r="P17" s="52">
        <v>278</v>
      </c>
      <c r="Q17" s="45" t="s">
        <v>70</v>
      </c>
      <c r="R17" s="46"/>
    </row>
    <row r="18" spans="1:18" ht="12.75" customHeight="1" x14ac:dyDescent="0.15">
      <c r="A18" s="31"/>
      <c r="B18" s="32" t="s">
        <v>71</v>
      </c>
      <c r="C18" s="52">
        <v>329</v>
      </c>
      <c r="D18" s="52">
        <v>12</v>
      </c>
      <c r="E18" s="52">
        <v>5</v>
      </c>
      <c r="F18" s="52">
        <v>4</v>
      </c>
      <c r="G18" s="52" t="s">
        <v>60</v>
      </c>
      <c r="H18" s="52" t="s">
        <v>60</v>
      </c>
      <c r="I18" s="52" t="s">
        <v>60</v>
      </c>
      <c r="J18" s="52">
        <v>1</v>
      </c>
      <c r="K18" s="52" t="s">
        <v>60</v>
      </c>
      <c r="L18" s="52">
        <v>2</v>
      </c>
      <c r="M18" s="52" t="s">
        <v>60</v>
      </c>
      <c r="N18" s="52" t="s">
        <v>60</v>
      </c>
      <c r="O18" s="52">
        <v>317</v>
      </c>
      <c r="P18" s="52">
        <v>313</v>
      </c>
      <c r="Q18" s="45" t="s">
        <v>71</v>
      </c>
      <c r="R18" s="46"/>
    </row>
    <row r="19" spans="1:18" ht="12.75" customHeight="1" x14ac:dyDescent="0.15">
      <c r="A19" s="31"/>
      <c r="B19" s="32" t="s">
        <v>72</v>
      </c>
      <c r="C19" s="52">
        <v>610</v>
      </c>
      <c r="D19" s="52">
        <v>13</v>
      </c>
      <c r="E19" s="52">
        <v>4</v>
      </c>
      <c r="F19" s="52">
        <v>3</v>
      </c>
      <c r="G19" s="52" t="s">
        <v>60</v>
      </c>
      <c r="H19" s="52" t="s">
        <v>60</v>
      </c>
      <c r="I19" s="52" t="s">
        <v>60</v>
      </c>
      <c r="J19" s="52" t="s">
        <v>60</v>
      </c>
      <c r="K19" s="52" t="s">
        <v>60</v>
      </c>
      <c r="L19" s="52">
        <v>5</v>
      </c>
      <c r="M19" s="52">
        <v>1</v>
      </c>
      <c r="N19" s="52" t="s">
        <v>60</v>
      </c>
      <c r="O19" s="52">
        <v>597</v>
      </c>
      <c r="P19" s="52">
        <v>582</v>
      </c>
      <c r="Q19" s="45" t="s">
        <v>72</v>
      </c>
      <c r="R19" s="46"/>
    </row>
    <row r="20" spans="1:18" ht="12.75" customHeight="1" x14ac:dyDescent="0.15">
      <c r="A20" s="31"/>
      <c r="B20" s="32" t="s">
        <v>73</v>
      </c>
      <c r="C20" s="52">
        <v>441</v>
      </c>
      <c r="D20" s="52">
        <v>4</v>
      </c>
      <c r="E20" s="52">
        <v>4</v>
      </c>
      <c r="F20" s="52" t="s">
        <v>60</v>
      </c>
      <c r="G20" s="52" t="s">
        <v>60</v>
      </c>
      <c r="H20" s="52" t="s">
        <v>60</v>
      </c>
      <c r="I20" s="52" t="s">
        <v>60</v>
      </c>
      <c r="J20" s="52" t="s">
        <v>60</v>
      </c>
      <c r="K20" s="52" t="s">
        <v>60</v>
      </c>
      <c r="L20" s="52" t="s">
        <v>60</v>
      </c>
      <c r="M20" s="52" t="s">
        <v>60</v>
      </c>
      <c r="N20" s="52" t="s">
        <v>60</v>
      </c>
      <c r="O20" s="52">
        <v>437</v>
      </c>
      <c r="P20" s="52">
        <v>425</v>
      </c>
      <c r="Q20" s="45" t="s">
        <v>73</v>
      </c>
      <c r="R20" s="46"/>
    </row>
    <row r="21" spans="1:18" ht="12.75" customHeight="1" x14ac:dyDescent="0.15">
      <c r="A21" s="31"/>
      <c r="B21" s="32" t="s">
        <v>74</v>
      </c>
      <c r="C21" s="52">
        <v>413</v>
      </c>
      <c r="D21" s="52">
        <v>3</v>
      </c>
      <c r="E21" s="52">
        <v>1</v>
      </c>
      <c r="F21" s="52">
        <v>1</v>
      </c>
      <c r="G21" s="52" t="s">
        <v>60</v>
      </c>
      <c r="H21" s="52">
        <v>1</v>
      </c>
      <c r="I21" s="52" t="s">
        <v>60</v>
      </c>
      <c r="J21" s="52" t="s">
        <v>60</v>
      </c>
      <c r="K21" s="52" t="s">
        <v>60</v>
      </c>
      <c r="L21" s="52" t="s">
        <v>60</v>
      </c>
      <c r="M21" s="52" t="s">
        <v>60</v>
      </c>
      <c r="N21" s="52" t="s">
        <v>60</v>
      </c>
      <c r="O21" s="52">
        <v>410</v>
      </c>
      <c r="P21" s="52">
        <v>395</v>
      </c>
      <c r="Q21" s="45" t="s">
        <v>74</v>
      </c>
      <c r="R21" s="46"/>
    </row>
    <row r="22" spans="1:18" ht="12.75" customHeight="1" x14ac:dyDescent="0.15">
      <c r="A22" s="31"/>
      <c r="B22" s="32" t="s">
        <v>75</v>
      </c>
      <c r="C22" s="52">
        <v>684</v>
      </c>
      <c r="D22" s="52">
        <v>6</v>
      </c>
      <c r="E22" s="52">
        <v>3</v>
      </c>
      <c r="F22" s="52">
        <v>2</v>
      </c>
      <c r="G22" s="52" t="s">
        <v>60</v>
      </c>
      <c r="H22" s="52" t="s">
        <v>60</v>
      </c>
      <c r="I22" s="52" t="s">
        <v>60</v>
      </c>
      <c r="J22" s="52">
        <v>1</v>
      </c>
      <c r="K22" s="52" t="s">
        <v>60</v>
      </c>
      <c r="L22" s="52" t="s">
        <v>60</v>
      </c>
      <c r="M22" s="52" t="s">
        <v>60</v>
      </c>
      <c r="N22" s="52" t="s">
        <v>60</v>
      </c>
      <c r="O22" s="52">
        <v>678</v>
      </c>
      <c r="P22" s="52">
        <v>660</v>
      </c>
      <c r="Q22" s="45" t="s">
        <v>75</v>
      </c>
      <c r="R22" s="46"/>
    </row>
    <row r="23" spans="1:18" ht="12.75" customHeight="1" x14ac:dyDescent="0.15">
      <c r="A23" s="31"/>
      <c r="B23" s="32" t="s">
        <v>76</v>
      </c>
      <c r="C23" s="52">
        <v>421</v>
      </c>
      <c r="D23" s="52">
        <v>11</v>
      </c>
      <c r="E23" s="52">
        <v>5</v>
      </c>
      <c r="F23" s="52">
        <v>2</v>
      </c>
      <c r="G23" s="52" t="s">
        <v>60</v>
      </c>
      <c r="H23" s="52">
        <v>1</v>
      </c>
      <c r="I23" s="52" t="s">
        <v>60</v>
      </c>
      <c r="J23" s="52">
        <v>1</v>
      </c>
      <c r="K23" s="52" t="s">
        <v>60</v>
      </c>
      <c r="L23" s="52">
        <v>2</v>
      </c>
      <c r="M23" s="52" t="s">
        <v>60</v>
      </c>
      <c r="N23" s="52" t="s">
        <v>60</v>
      </c>
      <c r="O23" s="52">
        <v>410</v>
      </c>
      <c r="P23" s="52">
        <v>409</v>
      </c>
      <c r="Q23" s="45" t="s">
        <v>76</v>
      </c>
      <c r="R23" s="46"/>
    </row>
    <row r="24" spans="1:18" s="37" customFormat="1" ht="12.75" customHeight="1" x14ac:dyDescent="0.15">
      <c r="A24" s="205" t="s">
        <v>77</v>
      </c>
      <c r="B24" s="208"/>
      <c r="C24" s="51">
        <f>+SUM(C25:C27)</f>
        <v>975</v>
      </c>
      <c r="D24" s="51">
        <f>+SUM(D25:D27)</f>
        <v>10</v>
      </c>
      <c r="E24" s="51">
        <f>+SUM(E25:E27)</f>
        <v>3</v>
      </c>
      <c r="F24" s="51">
        <f>+SUM(F25:F27)</f>
        <v>7</v>
      </c>
      <c r="G24" s="52" t="s">
        <v>60</v>
      </c>
      <c r="H24" s="52" t="s">
        <v>60</v>
      </c>
      <c r="I24" s="52" t="s">
        <v>60</v>
      </c>
      <c r="J24" s="52" t="s">
        <v>60</v>
      </c>
      <c r="K24" s="52" t="s">
        <v>60</v>
      </c>
      <c r="L24" s="52" t="s">
        <v>60</v>
      </c>
      <c r="M24" s="52" t="s">
        <v>60</v>
      </c>
      <c r="N24" s="52" t="s">
        <v>60</v>
      </c>
      <c r="O24" s="51">
        <f>+SUM(O25:O27)</f>
        <v>965</v>
      </c>
      <c r="P24" s="51">
        <f>+SUM(P25:P27)</f>
        <v>961</v>
      </c>
      <c r="Q24" s="204" t="s">
        <v>77</v>
      </c>
      <c r="R24" s="205"/>
    </row>
    <row r="25" spans="1:18" ht="12.75" customHeight="1" x14ac:dyDescent="0.15">
      <c r="A25" s="31"/>
      <c r="B25" s="32" t="s">
        <v>69</v>
      </c>
      <c r="C25" s="52">
        <v>282</v>
      </c>
      <c r="D25" s="52">
        <v>3</v>
      </c>
      <c r="E25" s="52">
        <v>3</v>
      </c>
      <c r="F25" s="52" t="s">
        <v>60</v>
      </c>
      <c r="G25" s="52" t="s">
        <v>60</v>
      </c>
      <c r="H25" s="52" t="s">
        <v>60</v>
      </c>
      <c r="I25" s="52" t="s">
        <v>60</v>
      </c>
      <c r="J25" s="52" t="s">
        <v>60</v>
      </c>
      <c r="K25" s="52" t="s">
        <v>60</v>
      </c>
      <c r="L25" s="52" t="s">
        <v>60</v>
      </c>
      <c r="M25" s="52" t="s">
        <v>60</v>
      </c>
      <c r="N25" s="52" t="s">
        <v>60</v>
      </c>
      <c r="O25" s="52">
        <v>279</v>
      </c>
      <c r="P25" s="52">
        <v>276</v>
      </c>
      <c r="Q25" s="45" t="s">
        <v>69</v>
      </c>
      <c r="R25" s="46"/>
    </row>
    <row r="26" spans="1:18" ht="12.75" customHeight="1" x14ac:dyDescent="0.15">
      <c r="A26" s="31"/>
      <c r="B26" s="32" t="s">
        <v>78</v>
      </c>
      <c r="C26" s="52">
        <v>487</v>
      </c>
      <c r="D26" s="52">
        <v>5</v>
      </c>
      <c r="E26" s="52" t="s">
        <v>60</v>
      </c>
      <c r="F26" s="52">
        <v>5</v>
      </c>
      <c r="G26" s="52" t="s">
        <v>60</v>
      </c>
      <c r="H26" s="52" t="s">
        <v>60</v>
      </c>
      <c r="I26" s="52" t="s">
        <v>60</v>
      </c>
      <c r="J26" s="52" t="s">
        <v>60</v>
      </c>
      <c r="K26" s="52" t="s">
        <v>60</v>
      </c>
      <c r="L26" s="52" t="s">
        <v>60</v>
      </c>
      <c r="M26" s="52" t="s">
        <v>60</v>
      </c>
      <c r="N26" s="52" t="s">
        <v>60</v>
      </c>
      <c r="O26" s="52">
        <v>482</v>
      </c>
      <c r="P26" s="52">
        <v>482</v>
      </c>
      <c r="Q26" s="45" t="s">
        <v>78</v>
      </c>
      <c r="R26" s="46"/>
    </row>
    <row r="27" spans="1:18" ht="12.75" customHeight="1" x14ac:dyDescent="0.15">
      <c r="A27" s="31"/>
      <c r="B27" s="32" t="s">
        <v>79</v>
      </c>
      <c r="C27" s="52">
        <v>206</v>
      </c>
      <c r="D27" s="52">
        <v>2</v>
      </c>
      <c r="E27" s="52" t="s">
        <v>60</v>
      </c>
      <c r="F27" s="52">
        <v>2</v>
      </c>
      <c r="G27" s="52" t="s">
        <v>60</v>
      </c>
      <c r="H27" s="52" t="s">
        <v>60</v>
      </c>
      <c r="I27" s="52" t="s">
        <v>60</v>
      </c>
      <c r="J27" s="52" t="s">
        <v>60</v>
      </c>
      <c r="K27" s="52" t="s">
        <v>60</v>
      </c>
      <c r="L27" s="52" t="s">
        <v>60</v>
      </c>
      <c r="M27" s="52" t="s">
        <v>60</v>
      </c>
      <c r="N27" s="52" t="s">
        <v>60</v>
      </c>
      <c r="O27" s="52">
        <v>204</v>
      </c>
      <c r="P27" s="52">
        <v>203</v>
      </c>
      <c r="Q27" s="45" t="s">
        <v>79</v>
      </c>
      <c r="R27" s="46"/>
    </row>
    <row r="28" spans="1:18" s="37" customFormat="1" ht="12.75" customHeight="1" x14ac:dyDescent="0.15">
      <c r="A28" s="205" t="s">
        <v>80</v>
      </c>
      <c r="B28" s="208"/>
      <c r="C28" s="51">
        <f>+C29</f>
        <v>416</v>
      </c>
      <c r="D28" s="51">
        <v>3</v>
      </c>
      <c r="E28" s="51" t="s">
        <v>60</v>
      </c>
      <c r="F28" s="51" t="s">
        <v>60</v>
      </c>
      <c r="G28" s="51" t="s">
        <v>60</v>
      </c>
      <c r="H28" s="51" t="s">
        <v>60</v>
      </c>
      <c r="I28" s="51" t="s">
        <v>60</v>
      </c>
      <c r="J28" s="51">
        <f>+J29</f>
        <v>1</v>
      </c>
      <c r="K28" s="51" t="s">
        <v>60</v>
      </c>
      <c r="L28" s="51" t="s">
        <v>60</v>
      </c>
      <c r="M28" s="51" t="s">
        <v>60</v>
      </c>
      <c r="N28" s="51" t="s">
        <v>60</v>
      </c>
      <c r="O28" s="51">
        <f>+O29</f>
        <v>413</v>
      </c>
      <c r="P28" s="51">
        <f>+P29</f>
        <v>412</v>
      </c>
      <c r="Q28" s="204" t="s">
        <v>80</v>
      </c>
      <c r="R28" s="205"/>
    </row>
    <row r="29" spans="1:18" ht="12.75" customHeight="1" thickBot="1" x14ac:dyDescent="0.2">
      <c r="A29" s="40"/>
      <c r="B29" s="41" t="s">
        <v>81</v>
      </c>
      <c r="C29" s="53">
        <v>416</v>
      </c>
      <c r="D29" s="53">
        <v>3</v>
      </c>
      <c r="E29" s="53">
        <v>2</v>
      </c>
      <c r="F29" s="53" t="s">
        <v>60</v>
      </c>
      <c r="G29" s="53" t="s">
        <v>60</v>
      </c>
      <c r="H29" s="53" t="s">
        <v>60</v>
      </c>
      <c r="I29" s="53" t="s">
        <v>60</v>
      </c>
      <c r="J29" s="53">
        <v>1</v>
      </c>
      <c r="K29" s="53" t="s">
        <v>60</v>
      </c>
      <c r="L29" s="53" t="s">
        <v>60</v>
      </c>
      <c r="M29" s="53" t="s">
        <v>60</v>
      </c>
      <c r="N29" s="53" t="s">
        <v>60</v>
      </c>
      <c r="O29" s="53">
        <v>413</v>
      </c>
      <c r="P29" s="53">
        <v>412</v>
      </c>
      <c r="Q29" s="47" t="s">
        <v>81</v>
      </c>
      <c r="R29" s="48"/>
    </row>
    <row r="30" spans="1:18" ht="12.75" customHeight="1" x14ac:dyDescent="0.15"/>
    <row r="31" spans="1:18" ht="12.75" customHeight="1" x14ac:dyDescent="0.15"/>
    <row r="32" spans="1:18" ht="12.75" customHeight="1" x14ac:dyDescent="0.15">
      <c r="A32" s="1"/>
      <c r="B32" s="4" t="s">
        <v>87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8" ht="12.75" customHeight="1" thickBo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7"/>
      <c r="Q33" s="6"/>
      <c r="R33" s="49" t="s">
        <v>0</v>
      </c>
    </row>
    <row r="34" spans="1:18" ht="12.75" customHeight="1" x14ac:dyDescent="0.15">
      <c r="A34" s="218" t="s">
        <v>82</v>
      </c>
      <c r="B34" s="219"/>
      <c r="C34" s="42"/>
      <c r="D34" s="222" t="s">
        <v>3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5" t="s">
        <v>4</v>
      </c>
      <c r="Q34" s="209" t="s">
        <v>82</v>
      </c>
      <c r="R34" s="210"/>
    </row>
    <row r="35" spans="1:18" ht="12.75" customHeight="1" x14ac:dyDescent="0.15">
      <c r="A35" s="220"/>
      <c r="B35" s="221"/>
      <c r="C35" s="21"/>
      <c r="D35" s="223"/>
      <c r="E35" s="16"/>
      <c r="F35" s="18"/>
      <c r="G35" s="16"/>
      <c r="H35" s="18"/>
      <c r="I35" s="16"/>
      <c r="J35" s="18"/>
      <c r="K35" s="18"/>
      <c r="L35" s="18"/>
      <c r="M35" s="18"/>
      <c r="N35" s="18"/>
      <c r="O35" s="18"/>
      <c r="P35" s="216"/>
      <c r="Q35" s="211"/>
      <c r="R35" s="212"/>
    </row>
    <row r="36" spans="1:18" ht="12.75" customHeight="1" x14ac:dyDescent="0.15">
      <c r="A36" s="220"/>
      <c r="B36" s="221"/>
      <c r="C36" s="21" t="s">
        <v>7</v>
      </c>
      <c r="D36" s="223"/>
      <c r="E36" s="16" t="s">
        <v>20</v>
      </c>
      <c r="F36" s="16" t="s">
        <v>21</v>
      </c>
      <c r="G36" s="16" t="s">
        <v>22</v>
      </c>
      <c r="H36" s="16" t="s">
        <v>23</v>
      </c>
      <c r="I36" s="16" t="s">
        <v>24</v>
      </c>
      <c r="J36" s="16" t="s">
        <v>25</v>
      </c>
      <c r="K36" s="16" t="s">
        <v>26</v>
      </c>
      <c r="L36" s="16" t="s">
        <v>27</v>
      </c>
      <c r="M36" s="16" t="s">
        <v>28</v>
      </c>
      <c r="N36" s="16" t="s">
        <v>29</v>
      </c>
      <c r="O36" s="16" t="s">
        <v>30</v>
      </c>
      <c r="P36" s="216"/>
      <c r="Q36" s="211"/>
      <c r="R36" s="212"/>
    </row>
    <row r="37" spans="1:18" ht="12.75" customHeight="1" x14ac:dyDescent="0.15">
      <c r="A37" s="220"/>
      <c r="B37" s="221"/>
      <c r="C37" s="21"/>
      <c r="D37" s="223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216"/>
      <c r="Q37" s="211"/>
      <c r="R37" s="212"/>
    </row>
    <row r="38" spans="1:18" ht="12.75" customHeight="1" x14ac:dyDescent="0.15">
      <c r="A38" s="220"/>
      <c r="B38" s="221"/>
      <c r="C38" s="21"/>
      <c r="D38" s="223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16"/>
      <c r="Q38" s="211"/>
      <c r="R38" s="212"/>
    </row>
    <row r="39" spans="1:18" s="37" customFormat="1" ht="12.75" customHeight="1" x14ac:dyDescent="0.15">
      <c r="A39" s="214" t="s">
        <v>61</v>
      </c>
      <c r="B39" s="217"/>
      <c r="C39" s="50">
        <v>5932</v>
      </c>
      <c r="D39" s="50">
        <v>163</v>
      </c>
      <c r="E39" s="50">
        <v>222</v>
      </c>
      <c r="F39" s="50">
        <v>451</v>
      </c>
      <c r="G39" s="50">
        <v>1263</v>
      </c>
      <c r="H39" s="50">
        <v>1749</v>
      </c>
      <c r="I39" s="50">
        <v>926</v>
      </c>
      <c r="J39" s="50">
        <v>638</v>
      </c>
      <c r="K39" s="50">
        <v>453</v>
      </c>
      <c r="L39" s="50">
        <v>37</v>
      </c>
      <c r="M39" s="50">
        <v>22</v>
      </c>
      <c r="N39" s="50">
        <v>2</v>
      </c>
      <c r="O39" s="50">
        <v>3</v>
      </c>
      <c r="P39" s="50">
        <v>3</v>
      </c>
      <c r="Q39" s="213" t="s">
        <v>61</v>
      </c>
      <c r="R39" s="214"/>
    </row>
    <row r="40" spans="1:18" s="37" customFormat="1" ht="12.75" customHeight="1" x14ac:dyDescent="0.15">
      <c r="A40" s="205" t="s">
        <v>62</v>
      </c>
      <c r="B40" s="208"/>
      <c r="C40" s="51">
        <f>+SUM(C41:C54)</f>
        <v>4541</v>
      </c>
      <c r="D40" s="51">
        <f t="shared" ref="D40:P40" si="1">+SUM(D41:D54)</f>
        <v>126</v>
      </c>
      <c r="E40" s="51">
        <f t="shared" si="1"/>
        <v>173</v>
      </c>
      <c r="F40" s="51">
        <f t="shared" si="1"/>
        <v>348</v>
      </c>
      <c r="G40" s="51">
        <f t="shared" si="1"/>
        <v>977</v>
      </c>
      <c r="H40" s="51">
        <f t="shared" si="1"/>
        <v>1360</v>
      </c>
      <c r="I40" s="51">
        <f t="shared" si="1"/>
        <v>708</v>
      </c>
      <c r="J40" s="51">
        <f t="shared" si="1"/>
        <v>469</v>
      </c>
      <c r="K40" s="51">
        <f t="shared" si="1"/>
        <v>327</v>
      </c>
      <c r="L40" s="51">
        <f t="shared" si="1"/>
        <v>31</v>
      </c>
      <c r="M40" s="51">
        <f t="shared" si="1"/>
        <v>18</v>
      </c>
      <c r="N40" s="51">
        <f t="shared" si="1"/>
        <v>2</v>
      </c>
      <c r="O40" s="51">
        <f t="shared" si="1"/>
        <v>1</v>
      </c>
      <c r="P40" s="51">
        <f t="shared" si="1"/>
        <v>1</v>
      </c>
      <c r="Q40" s="204" t="s">
        <v>62</v>
      </c>
      <c r="R40" s="205"/>
    </row>
    <row r="41" spans="1:18" ht="12.75" customHeight="1" x14ac:dyDescent="0.15">
      <c r="A41" s="31"/>
      <c r="B41" s="32" t="s">
        <v>63</v>
      </c>
      <c r="C41" s="52">
        <v>62</v>
      </c>
      <c r="D41" s="52">
        <v>2</v>
      </c>
      <c r="E41" s="52">
        <v>5</v>
      </c>
      <c r="F41" s="52">
        <v>3</v>
      </c>
      <c r="G41" s="52">
        <v>8</v>
      </c>
      <c r="H41" s="52">
        <v>20</v>
      </c>
      <c r="I41" s="52">
        <v>10</v>
      </c>
      <c r="J41" s="52">
        <v>7</v>
      </c>
      <c r="K41" s="52">
        <v>5</v>
      </c>
      <c r="L41" s="52">
        <v>1</v>
      </c>
      <c r="M41" s="52">
        <v>1</v>
      </c>
      <c r="N41" s="52" t="s">
        <v>60</v>
      </c>
      <c r="O41" s="52" t="s">
        <v>60</v>
      </c>
      <c r="P41" s="52" t="s">
        <v>60</v>
      </c>
      <c r="Q41" s="45" t="s">
        <v>63</v>
      </c>
      <c r="R41" s="46"/>
    </row>
    <row r="42" spans="1:18" ht="12.75" customHeight="1" x14ac:dyDescent="0.15">
      <c r="A42" s="31"/>
      <c r="B42" s="32" t="s">
        <v>64</v>
      </c>
      <c r="C42" s="52">
        <v>405</v>
      </c>
      <c r="D42" s="52">
        <v>4</v>
      </c>
      <c r="E42" s="52">
        <v>6</v>
      </c>
      <c r="F42" s="52">
        <v>16</v>
      </c>
      <c r="G42" s="52">
        <v>71</v>
      </c>
      <c r="H42" s="52">
        <v>127</v>
      </c>
      <c r="I42" s="52">
        <v>47</v>
      </c>
      <c r="J42" s="52">
        <v>50</v>
      </c>
      <c r="K42" s="52">
        <v>66</v>
      </c>
      <c r="L42" s="52">
        <v>10</v>
      </c>
      <c r="M42" s="52">
        <v>5</v>
      </c>
      <c r="N42" s="52">
        <v>2</v>
      </c>
      <c r="O42" s="52" t="s">
        <v>60</v>
      </c>
      <c r="P42" s="52">
        <v>1</v>
      </c>
      <c r="Q42" s="45" t="s">
        <v>64</v>
      </c>
      <c r="R42" s="46"/>
    </row>
    <row r="43" spans="1:18" ht="12.75" customHeight="1" x14ac:dyDescent="0.15">
      <c r="A43" s="31"/>
      <c r="B43" s="32" t="s">
        <v>65</v>
      </c>
      <c r="C43" s="52">
        <v>207</v>
      </c>
      <c r="D43" s="52">
        <v>15</v>
      </c>
      <c r="E43" s="52">
        <v>12</v>
      </c>
      <c r="F43" s="52">
        <v>30</v>
      </c>
      <c r="G43" s="52">
        <v>66</v>
      </c>
      <c r="H43" s="52">
        <v>51</v>
      </c>
      <c r="I43" s="52">
        <v>14</v>
      </c>
      <c r="J43" s="52">
        <v>11</v>
      </c>
      <c r="K43" s="52">
        <v>8</v>
      </c>
      <c r="L43" s="52" t="s">
        <v>60</v>
      </c>
      <c r="M43" s="52" t="s">
        <v>60</v>
      </c>
      <c r="N43" s="52" t="s">
        <v>60</v>
      </c>
      <c r="O43" s="52" t="s">
        <v>60</v>
      </c>
      <c r="P43" s="52" t="s">
        <v>60</v>
      </c>
      <c r="Q43" s="45" t="s">
        <v>65</v>
      </c>
      <c r="R43" s="46"/>
    </row>
    <row r="44" spans="1:18" ht="12.75" customHeight="1" x14ac:dyDescent="0.15">
      <c r="A44" s="31"/>
      <c r="B44" s="32" t="s">
        <v>66</v>
      </c>
      <c r="C44" s="52">
        <v>154</v>
      </c>
      <c r="D44" s="52">
        <v>15</v>
      </c>
      <c r="E44" s="52">
        <v>18</v>
      </c>
      <c r="F44" s="52">
        <v>30</v>
      </c>
      <c r="G44" s="52">
        <v>52</v>
      </c>
      <c r="H44" s="52">
        <v>22</v>
      </c>
      <c r="I44" s="52">
        <v>7</v>
      </c>
      <c r="J44" s="52">
        <v>6</v>
      </c>
      <c r="K44" s="52">
        <v>2</v>
      </c>
      <c r="L44" s="52">
        <v>1</v>
      </c>
      <c r="M44" s="52">
        <v>1</v>
      </c>
      <c r="N44" s="52" t="s">
        <v>60</v>
      </c>
      <c r="O44" s="52" t="s">
        <v>60</v>
      </c>
      <c r="P44" s="52" t="s">
        <v>60</v>
      </c>
      <c r="Q44" s="45" t="s">
        <v>66</v>
      </c>
      <c r="R44" s="46"/>
    </row>
    <row r="45" spans="1:18" ht="12.75" customHeight="1" x14ac:dyDescent="0.15">
      <c r="A45" s="31"/>
      <c r="B45" s="32" t="s">
        <v>67</v>
      </c>
      <c r="C45" s="52">
        <v>106</v>
      </c>
      <c r="D45" s="52">
        <v>10</v>
      </c>
      <c r="E45" s="52">
        <v>7</v>
      </c>
      <c r="F45" s="52">
        <v>24</v>
      </c>
      <c r="G45" s="52">
        <v>29</v>
      </c>
      <c r="H45" s="52">
        <v>19</v>
      </c>
      <c r="I45" s="52">
        <v>7</v>
      </c>
      <c r="J45" s="52">
        <v>3</v>
      </c>
      <c r="K45" s="52">
        <v>6</v>
      </c>
      <c r="L45" s="52" t="s">
        <v>60</v>
      </c>
      <c r="M45" s="52" t="s">
        <v>60</v>
      </c>
      <c r="N45" s="52" t="s">
        <v>60</v>
      </c>
      <c r="O45" s="52">
        <v>1</v>
      </c>
      <c r="P45" s="52" t="s">
        <v>60</v>
      </c>
      <c r="Q45" s="45" t="s">
        <v>67</v>
      </c>
      <c r="R45" s="46"/>
    </row>
    <row r="46" spans="1:18" ht="12.75" customHeight="1" x14ac:dyDescent="0.15">
      <c r="A46" s="31"/>
      <c r="B46" s="32" t="s">
        <v>68</v>
      </c>
      <c r="C46" s="52">
        <v>418</v>
      </c>
      <c r="D46" s="52">
        <v>11</v>
      </c>
      <c r="E46" s="52">
        <v>14</v>
      </c>
      <c r="F46" s="52">
        <v>40</v>
      </c>
      <c r="G46" s="52">
        <v>81</v>
      </c>
      <c r="H46" s="52">
        <v>134</v>
      </c>
      <c r="I46" s="52">
        <v>62</v>
      </c>
      <c r="J46" s="52">
        <v>37</v>
      </c>
      <c r="K46" s="52">
        <v>33</v>
      </c>
      <c r="L46" s="52">
        <v>6</v>
      </c>
      <c r="M46" s="52" t="s">
        <v>60</v>
      </c>
      <c r="N46" s="52" t="s">
        <v>60</v>
      </c>
      <c r="O46" s="52" t="s">
        <v>60</v>
      </c>
      <c r="P46" s="52" t="s">
        <v>60</v>
      </c>
      <c r="Q46" s="45" t="s">
        <v>68</v>
      </c>
      <c r="R46" s="46"/>
    </row>
    <row r="47" spans="1:18" ht="12.75" customHeight="1" x14ac:dyDescent="0.15">
      <c r="A47" s="31"/>
      <c r="B47" s="32" t="s">
        <v>69</v>
      </c>
      <c r="C47" s="52">
        <v>9</v>
      </c>
      <c r="D47" s="52" t="s">
        <v>60</v>
      </c>
      <c r="E47" s="52" t="s">
        <v>60</v>
      </c>
      <c r="F47" s="52">
        <v>3</v>
      </c>
      <c r="G47" s="52">
        <v>3</v>
      </c>
      <c r="H47" s="52">
        <v>1</v>
      </c>
      <c r="I47" s="52">
        <v>1</v>
      </c>
      <c r="J47" s="52">
        <v>1</v>
      </c>
      <c r="K47" s="52" t="s">
        <v>60</v>
      </c>
      <c r="L47" s="52" t="s">
        <v>60</v>
      </c>
      <c r="M47" s="52" t="s">
        <v>60</v>
      </c>
      <c r="N47" s="52" t="s">
        <v>60</v>
      </c>
      <c r="O47" s="52" t="s">
        <v>60</v>
      </c>
      <c r="P47" s="52" t="s">
        <v>60</v>
      </c>
      <c r="Q47" s="45" t="s">
        <v>69</v>
      </c>
      <c r="R47" s="46"/>
    </row>
    <row r="48" spans="1:18" ht="12.75" customHeight="1" x14ac:dyDescent="0.15">
      <c r="A48" s="31"/>
      <c r="B48" s="32" t="s">
        <v>70</v>
      </c>
      <c r="C48" s="52">
        <v>282</v>
      </c>
      <c r="D48" s="52">
        <v>9</v>
      </c>
      <c r="E48" s="52">
        <v>8</v>
      </c>
      <c r="F48" s="52">
        <v>20</v>
      </c>
      <c r="G48" s="52">
        <v>61</v>
      </c>
      <c r="H48" s="52">
        <v>88</v>
      </c>
      <c r="I48" s="52">
        <v>45</v>
      </c>
      <c r="J48" s="52">
        <v>31</v>
      </c>
      <c r="K48" s="52">
        <v>18</v>
      </c>
      <c r="L48" s="52">
        <v>2</v>
      </c>
      <c r="M48" s="52" t="s">
        <v>60</v>
      </c>
      <c r="N48" s="52" t="s">
        <v>60</v>
      </c>
      <c r="O48" s="52" t="s">
        <v>60</v>
      </c>
      <c r="P48" s="52" t="s">
        <v>60</v>
      </c>
      <c r="Q48" s="45" t="s">
        <v>70</v>
      </c>
      <c r="R48" s="46"/>
    </row>
    <row r="49" spans="1:18" ht="12.75" customHeight="1" x14ac:dyDescent="0.15">
      <c r="A49" s="31"/>
      <c r="B49" s="32" t="s">
        <v>71</v>
      </c>
      <c r="C49" s="52">
        <v>329</v>
      </c>
      <c r="D49" s="52">
        <v>19</v>
      </c>
      <c r="E49" s="52">
        <v>23</v>
      </c>
      <c r="F49" s="52">
        <v>46</v>
      </c>
      <c r="G49" s="52">
        <v>84</v>
      </c>
      <c r="H49" s="52">
        <v>65</v>
      </c>
      <c r="I49" s="52">
        <v>54</v>
      </c>
      <c r="J49" s="52">
        <v>21</v>
      </c>
      <c r="K49" s="52">
        <v>13</v>
      </c>
      <c r="L49" s="52">
        <v>2</v>
      </c>
      <c r="M49" s="52">
        <v>2</v>
      </c>
      <c r="N49" s="52" t="s">
        <v>60</v>
      </c>
      <c r="O49" s="52" t="s">
        <v>60</v>
      </c>
      <c r="P49" s="52" t="s">
        <v>60</v>
      </c>
      <c r="Q49" s="45" t="s">
        <v>71</v>
      </c>
      <c r="R49" s="46"/>
    </row>
    <row r="50" spans="1:18" ht="12.75" customHeight="1" x14ac:dyDescent="0.15">
      <c r="A50" s="31"/>
      <c r="B50" s="32" t="s">
        <v>72</v>
      </c>
      <c r="C50" s="52">
        <v>610</v>
      </c>
      <c r="D50" s="52">
        <v>12</v>
      </c>
      <c r="E50" s="52">
        <v>17</v>
      </c>
      <c r="F50" s="52">
        <v>26</v>
      </c>
      <c r="G50" s="52">
        <v>123</v>
      </c>
      <c r="H50" s="52">
        <v>190</v>
      </c>
      <c r="I50" s="52">
        <v>93</v>
      </c>
      <c r="J50" s="52">
        <v>84</v>
      </c>
      <c r="K50" s="52">
        <v>60</v>
      </c>
      <c r="L50" s="52">
        <v>5</v>
      </c>
      <c r="M50" s="52" t="s">
        <v>60</v>
      </c>
      <c r="N50" s="52" t="s">
        <v>60</v>
      </c>
      <c r="O50" s="52" t="s">
        <v>60</v>
      </c>
      <c r="P50" s="52" t="s">
        <v>60</v>
      </c>
      <c r="Q50" s="45" t="s">
        <v>72</v>
      </c>
      <c r="R50" s="46"/>
    </row>
    <row r="51" spans="1:18" ht="12.75" customHeight="1" x14ac:dyDescent="0.15">
      <c r="A51" s="31"/>
      <c r="B51" s="32" t="s">
        <v>73</v>
      </c>
      <c r="C51" s="52">
        <v>441</v>
      </c>
      <c r="D51" s="52">
        <v>2</v>
      </c>
      <c r="E51" s="52">
        <v>18</v>
      </c>
      <c r="F51" s="52">
        <v>19</v>
      </c>
      <c r="G51" s="52">
        <v>95</v>
      </c>
      <c r="H51" s="52">
        <v>140</v>
      </c>
      <c r="I51" s="52">
        <v>84</v>
      </c>
      <c r="J51" s="52">
        <v>56</v>
      </c>
      <c r="K51" s="52">
        <v>26</v>
      </c>
      <c r="L51" s="52">
        <v>1</v>
      </c>
      <c r="M51" s="52" t="s">
        <v>60</v>
      </c>
      <c r="N51" s="52" t="s">
        <v>60</v>
      </c>
      <c r="O51" s="52" t="s">
        <v>60</v>
      </c>
      <c r="P51" s="52" t="s">
        <v>60</v>
      </c>
      <c r="Q51" s="45" t="s">
        <v>73</v>
      </c>
      <c r="R51" s="46"/>
    </row>
    <row r="52" spans="1:18" ht="12.75" customHeight="1" x14ac:dyDescent="0.15">
      <c r="A52" s="31"/>
      <c r="B52" s="32" t="s">
        <v>74</v>
      </c>
      <c r="C52" s="52">
        <v>413</v>
      </c>
      <c r="D52" s="52">
        <v>12</v>
      </c>
      <c r="E52" s="52">
        <v>15</v>
      </c>
      <c r="F52" s="52">
        <v>30</v>
      </c>
      <c r="G52" s="52">
        <v>77</v>
      </c>
      <c r="H52" s="52">
        <v>120</v>
      </c>
      <c r="I52" s="52">
        <v>84</v>
      </c>
      <c r="J52" s="52">
        <v>51</v>
      </c>
      <c r="K52" s="52">
        <v>19</v>
      </c>
      <c r="L52" s="52">
        <v>1</v>
      </c>
      <c r="M52" s="52">
        <v>4</v>
      </c>
      <c r="N52" s="52" t="s">
        <v>60</v>
      </c>
      <c r="O52" s="52" t="s">
        <v>60</v>
      </c>
      <c r="P52" s="52" t="s">
        <v>60</v>
      </c>
      <c r="Q52" s="45" t="s">
        <v>74</v>
      </c>
      <c r="R52" s="46"/>
    </row>
    <row r="53" spans="1:18" ht="12.75" customHeight="1" x14ac:dyDescent="0.15">
      <c r="A53" s="31"/>
      <c r="B53" s="32" t="s">
        <v>75</v>
      </c>
      <c r="C53" s="52">
        <v>684</v>
      </c>
      <c r="D53" s="52">
        <v>3</v>
      </c>
      <c r="E53" s="52">
        <v>8</v>
      </c>
      <c r="F53" s="52">
        <v>16</v>
      </c>
      <c r="G53" s="52">
        <v>109</v>
      </c>
      <c r="H53" s="52">
        <v>262</v>
      </c>
      <c r="I53" s="52">
        <v>140</v>
      </c>
      <c r="J53" s="52">
        <v>89</v>
      </c>
      <c r="K53" s="52">
        <v>53</v>
      </c>
      <c r="L53" s="52">
        <v>1</v>
      </c>
      <c r="M53" s="52">
        <v>3</v>
      </c>
      <c r="N53" s="52" t="s">
        <v>60</v>
      </c>
      <c r="O53" s="52" t="s">
        <v>60</v>
      </c>
      <c r="P53" s="52" t="s">
        <v>60</v>
      </c>
      <c r="Q53" s="45" t="s">
        <v>75</v>
      </c>
      <c r="R53" s="46"/>
    </row>
    <row r="54" spans="1:18" ht="12.75" customHeight="1" x14ac:dyDescent="0.15">
      <c r="A54" s="31"/>
      <c r="B54" s="32" t="s">
        <v>76</v>
      </c>
      <c r="C54" s="52">
        <v>421</v>
      </c>
      <c r="D54" s="52">
        <v>12</v>
      </c>
      <c r="E54" s="52">
        <v>22</v>
      </c>
      <c r="F54" s="52">
        <v>45</v>
      </c>
      <c r="G54" s="52">
        <v>118</v>
      </c>
      <c r="H54" s="52">
        <v>121</v>
      </c>
      <c r="I54" s="52">
        <v>60</v>
      </c>
      <c r="J54" s="52">
        <v>22</v>
      </c>
      <c r="K54" s="52">
        <v>18</v>
      </c>
      <c r="L54" s="52">
        <v>1</v>
      </c>
      <c r="M54" s="52">
        <v>2</v>
      </c>
      <c r="N54" s="52" t="s">
        <v>60</v>
      </c>
      <c r="O54" s="52" t="s">
        <v>60</v>
      </c>
      <c r="P54" s="52" t="s">
        <v>60</v>
      </c>
      <c r="Q54" s="45" t="s">
        <v>76</v>
      </c>
      <c r="R54" s="46"/>
    </row>
    <row r="55" spans="1:18" s="37" customFormat="1" ht="12.75" customHeight="1" x14ac:dyDescent="0.15">
      <c r="A55" s="205" t="s">
        <v>77</v>
      </c>
      <c r="B55" s="208"/>
      <c r="C55" s="51">
        <f>+SUM(C56:C58)</f>
        <v>975</v>
      </c>
      <c r="D55" s="51">
        <f t="shared" ref="D55:M55" si="2">+SUM(D56:D58)</f>
        <v>24</v>
      </c>
      <c r="E55" s="51">
        <f t="shared" si="2"/>
        <v>40</v>
      </c>
      <c r="F55" s="51">
        <f t="shared" si="2"/>
        <v>90</v>
      </c>
      <c r="G55" s="51">
        <f t="shared" si="2"/>
        <v>208</v>
      </c>
      <c r="H55" s="51">
        <f t="shared" si="2"/>
        <v>280</v>
      </c>
      <c r="I55" s="51">
        <f t="shared" si="2"/>
        <v>138</v>
      </c>
      <c r="J55" s="51">
        <f t="shared" si="2"/>
        <v>116</v>
      </c>
      <c r="K55" s="51">
        <f t="shared" si="2"/>
        <v>72</v>
      </c>
      <c r="L55" s="51">
        <f t="shared" si="2"/>
        <v>4</v>
      </c>
      <c r="M55" s="51">
        <f t="shared" si="2"/>
        <v>2</v>
      </c>
      <c r="N55" s="51" t="s">
        <v>561</v>
      </c>
      <c r="O55" s="51" t="s">
        <v>561</v>
      </c>
      <c r="P55" s="51">
        <f>+SUM(P56:P58)</f>
        <v>1</v>
      </c>
      <c r="Q55" s="204" t="s">
        <v>77</v>
      </c>
      <c r="R55" s="205"/>
    </row>
    <row r="56" spans="1:18" ht="12.75" customHeight="1" x14ac:dyDescent="0.15">
      <c r="A56" s="31"/>
      <c r="B56" s="32" t="s">
        <v>69</v>
      </c>
      <c r="C56" s="52">
        <v>282</v>
      </c>
      <c r="D56" s="52">
        <v>9</v>
      </c>
      <c r="E56" s="52">
        <v>11</v>
      </c>
      <c r="F56" s="52">
        <v>24</v>
      </c>
      <c r="G56" s="52">
        <v>51</v>
      </c>
      <c r="H56" s="52">
        <v>85</v>
      </c>
      <c r="I56" s="52">
        <v>48</v>
      </c>
      <c r="J56" s="52">
        <v>31</v>
      </c>
      <c r="K56" s="52">
        <v>22</v>
      </c>
      <c r="L56" s="52">
        <v>1</v>
      </c>
      <c r="M56" s="52" t="s">
        <v>60</v>
      </c>
      <c r="N56" s="52" t="s">
        <v>60</v>
      </c>
      <c r="O56" s="52" t="s">
        <v>60</v>
      </c>
      <c r="P56" s="52" t="s">
        <v>60</v>
      </c>
      <c r="Q56" s="45" t="s">
        <v>69</v>
      </c>
      <c r="R56" s="46"/>
    </row>
    <row r="57" spans="1:18" ht="12.75" customHeight="1" x14ac:dyDescent="0.15">
      <c r="A57" s="31"/>
      <c r="B57" s="32" t="s">
        <v>78</v>
      </c>
      <c r="C57" s="52">
        <v>487</v>
      </c>
      <c r="D57" s="52">
        <v>3</v>
      </c>
      <c r="E57" s="52">
        <v>11</v>
      </c>
      <c r="F57" s="52">
        <v>39</v>
      </c>
      <c r="G57" s="52">
        <v>102</v>
      </c>
      <c r="H57" s="52">
        <v>149</v>
      </c>
      <c r="I57" s="52">
        <v>73</v>
      </c>
      <c r="J57" s="52">
        <v>71</v>
      </c>
      <c r="K57" s="52">
        <v>36</v>
      </c>
      <c r="L57" s="52">
        <v>2</v>
      </c>
      <c r="M57" s="52" t="s">
        <v>60</v>
      </c>
      <c r="N57" s="52" t="s">
        <v>60</v>
      </c>
      <c r="O57" s="52" t="s">
        <v>60</v>
      </c>
      <c r="P57" s="52">
        <v>1</v>
      </c>
      <c r="Q57" s="45" t="s">
        <v>78</v>
      </c>
      <c r="R57" s="46"/>
    </row>
    <row r="58" spans="1:18" ht="12.75" customHeight="1" x14ac:dyDescent="0.15">
      <c r="A58" s="31"/>
      <c r="B58" s="32" t="s">
        <v>79</v>
      </c>
      <c r="C58" s="52">
        <v>206</v>
      </c>
      <c r="D58" s="52">
        <v>12</v>
      </c>
      <c r="E58" s="52">
        <v>18</v>
      </c>
      <c r="F58" s="52">
        <v>27</v>
      </c>
      <c r="G58" s="52">
        <v>55</v>
      </c>
      <c r="H58" s="52">
        <v>46</v>
      </c>
      <c r="I58" s="52">
        <v>17</v>
      </c>
      <c r="J58" s="52">
        <v>14</v>
      </c>
      <c r="K58" s="52">
        <v>14</v>
      </c>
      <c r="L58" s="52">
        <v>1</v>
      </c>
      <c r="M58" s="52">
        <v>2</v>
      </c>
      <c r="N58" s="52" t="s">
        <v>60</v>
      </c>
      <c r="O58" s="52" t="s">
        <v>60</v>
      </c>
      <c r="P58" s="52" t="s">
        <v>60</v>
      </c>
      <c r="Q58" s="45" t="s">
        <v>79</v>
      </c>
      <c r="R58" s="46"/>
    </row>
    <row r="59" spans="1:18" s="37" customFormat="1" ht="12.75" customHeight="1" x14ac:dyDescent="0.15">
      <c r="A59" s="205" t="s">
        <v>80</v>
      </c>
      <c r="B59" s="208"/>
      <c r="C59" s="51">
        <f>+C60</f>
        <v>416</v>
      </c>
      <c r="D59" s="51">
        <f t="shared" ref="D59:P59" si="3">+D60</f>
        <v>13</v>
      </c>
      <c r="E59" s="51">
        <f t="shared" si="3"/>
        <v>9</v>
      </c>
      <c r="F59" s="51">
        <f t="shared" si="3"/>
        <v>13</v>
      </c>
      <c r="G59" s="51">
        <f t="shared" si="3"/>
        <v>78</v>
      </c>
      <c r="H59" s="51">
        <f t="shared" si="3"/>
        <v>109</v>
      </c>
      <c r="I59" s="51">
        <f t="shared" si="3"/>
        <v>80</v>
      </c>
      <c r="J59" s="51">
        <f t="shared" si="3"/>
        <v>53</v>
      </c>
      <c r="K59" s="51">
        <f t="shared" si="3"/>
        <v>54</v>
      </c>
      <c r="L59" s="51">
        <f t="shared" si="3"/>
        <v>2</v>
      </c>
      <c r="M59" s="51">
        <f t="shared" si="3"/>
        <v>2</v>
      </c>
      <c r="N59" s="51" t="s">
        <v>60</v>
      </c>
      <c r="O59" s="51">
        <f t="shared" si="3"/>
        <v>2</v>
      </c>
      <c r="P59" s="51">
        <f t="shared" si="3"/>
        <v>1</v>
      </c>
      <c r="Q59" s="204" t="s">
        <v>80</v>
      </c>
      <c r="R59" s="205"/>
    </row>
    <row r="60" spans="1:18" ht="12.75" customHeight="1" thickBot="1" x14ac:dyDescent="0.2">
      <c r="A60" s="40"/>
      <c r="B60" s="41" t="s">
        <v>81</v>
      </c>
      <c r="C60" s="53">
        <v>416</v>
      </c>
      <c r="D60" s="53">
        <v>13</v>
      </c>
      <c r="E60" s="53">
        <v>9</v>
      </c>
      <c r="F60" s="53">
        <v>13</v>
      </c>
      <c r="G60" s="53">
        <v>78</v>
      </c>
      <c r="H60" s="53">
        <v>109</v>
      </c>
      <c r="I60" s="53">
        <v>80</v>
      </c>
      <c r="J60" s="53">
        <v>53</v>
      </c>
      <c r="K60" s="53">
        <v>54</v>
      </c>
      <c r="L60" s="53">
        <v>2</v>
      </c>
      <c r="M60" s="53">
        <v>2</v>
      </c>
      <c r="N60" s="53" t="s">
        <v>60</v>
      </c>
      <c r="O60" s="53">
        <v>2</v>
      </c>
      <c r="P60" s="53">
        <v>1</v>
      </c>
      <c r="Q60" s="47" t="s">
        <v>81</v>
      </c>
      <c r="R60" s="48"/>
    </row>
  </sheetData>
  <mergeCells count="31">
    <mergeCell ref="N3:N7"/>
    <mergeCell ref="O3:O7"/>
    <mergeCell ref="G5:G7"/>
    <mergeCell ref="L5:L7"/>
    <mergeCell ref="F4:I4"/>
    <mergeCell ref="A3:B7"/>
    <mergeCell ref="J4:L4"/>
    <mergeCell ref="A8:B8"/>
    <mergeCell ref="A9:B9"/>
    <mergeCell ref="A24:B24"/>
    <mergeCell ref="A28:B28"/>
    <mergeCell ref="D4:D7"/>
    <mergeCell ref="E4:E7"/>
    <mergeCell ref="A39:B39"/>
    <mergeCell ref="A40:B40"/>
    <mergeCell ref="Q39:R39"/>
    <mergeCell ref="Q34:R38"/>
    <mergeCell ref="Q55:R55"/>
    <mergeCell ref="A55:B55"/>
    <mergeCell ref="A34:B38"/>
    <mergeCell ref="D34:D38"/>
    <mergeCell ref="Q59:R59"/>
    <mergeCell ref="D3:I3"/>
    <mergeCell ref="A59:B59"/>
    <mergeCell ref="Q3:R7"/>
    <mergeCell ref="Q8:R8"/>
    <mergeCell ref="Q9:R9"/>
    <mergeCell ref="Q24:R24"/>
    <mergeCell ref="Q28:R28"/>
    <mergeCell ref="Q40:R40"/>
    <mergeCell ref="P34:P38"/>
  </mergeCells>
  <phoneticPr fontId="7"/>
  <pageMargins left="0.9055118110236221" right="0.9055118110236221" top="0.74803149606299213" bottom="0.74803149606299213" header="0.31496062992125984" footer="0.31496062992125984"/>
  <pageSetup paperSize="9" firstPageNumber="52" orientation="portrait" useFirstPageNumber="1" r:id="rId1"/>
  <headerFooter>
    <oddFooter>&amp;C&amp;P</oddFooter>
  </headerFooter>
  <ignoredErrors>
    <ignoredError sqref="C24:D24 O9:P9 O24:P24 E40:J40 C40 C55:L5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9"/>
  <sheetViews>
    <sheetView showGridLines="0" view="pageBreakPreview" topLeftCell="E1" zoomScaleNormal="100" zoomScaleSheetLayoutView="100" workbookViewId="0">
      <selection activeCell="Q25" sqref="Q25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10" width="8.125" style="29" customWidth="1"/>
    <col min="11" max="17" width="8.875" style="1"/>
    <col min="18" max="18" width="10.625" style="1" customWidth="1"/>
    <col min="19" max="19" width="2.75" style="1" customWidth="1"/>
    <col min="20" max="16384" width="8.875" style="1"/>
  </cols>
  <sheetData>
    <row r="1" spans="1:19" ht="12.6" customHeight="1" x14ac:dyDescent="0.15">
      <c r="B1" s="4" t="s">
        <v>616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2.6" customHeight="1" thickBot="1" x14ac:dyDescent="0.2">
      <c r="C2" s="4"/>
      <c r="D2" s="5"/>
      <c r="E2" s="5"/>
      <c r="F2" s="5"/>
      <c r="G2" s="5"/>
      <c r="H2" s="5"/>
      <c r="I2" s="5"/>
      <c r="J2" s="49"/>
      <c r="K2" s="7"/>
      <c r="L2" s="5"/>
      <c r="M2" s="5"/>
      <c r="N2" s="5"/>
      <c r="O2" s="5"/>
      <c r="P2" s="5"/>
      <c r="Q2" s="5"/>
      <c r="R2" s="6"/>
      <c r="S2" s="49" t="s">
        <v>263</v>
      </c>
    </row>
    <row r="3" spans="1:19" ht="12.6" customHeight="1" x14ac:dyDescent="0.15">
      <c r="A3" s="218" t="s">
        <v>572</v>
      </c>
      <c r="B3" s="219"/>
      <c r="C3" s="232" t="s">
        <v>159</v>
      </c>
      <c r="D3" s="222" t="s">
        <v>280</v>
      </c>
      <c r="E3" s="232" t="s">
        <v>278</v>
      </c>
      <c r="F3" s="232" t="s">
        <v>279</v>
      </c>
      <c r="G3" s="232" t="s">
        <v>177</v>
      </c>
      <c r="H3" s="232" t="s">
        <v>178</v>
      </c>
      <c r="I3" s="232" t="s">
        <v>179</v>
      </c>
      <c r="J3" s="232" t="s">
        <v>180</v>
      </c>
      <c r="K3" s="232" t="s">
        <v>270</v>
      </c>
      <c r="L3" s="232" t="s">
        <v>271</v>
      </c>
      <c r="M3" s="232" t="s">
        <v>272</v>
      </c>
      <c r="N3" s="232" t="s">
        <v>273</v>
      </c>
      <c r="O3" s="232" t="s">
        <v>274</v>
      </c>
      <c r="P3" s="232" t="s">
        <v>275</v>
      </c>
      <c r="Q3" s="215" t="s">
        <v>276</v>
      </c>
      <c r="R3" s="209" t="s">
        <v>82</v>
      </c>
      <c r="S3" s="210"/>
    </row>
    <row r="4" spans="1:19" ht="12.6" customHeight="1" x14ac:dyDescent="0.15">
      <c r="A4" s="220"/>
      <c r="B4" s="221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16"/>
      <c r="R4" s="211"/>
      <c r="S4" s="212"/>
    </row>
    <row r="5" spans="1:19" ht="12.6" customHeight="1" x14ac:dyDescent="0.15">
      <c r="A5" s="220"/>
      <c r="B5" s="221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16"/>
      <c r="R5" s="211"/>
      <c r="S5" s="212"/>
    </row>
    <row r="6" spans="1:19" ht="12.6" customHeight="1" x14ac:dyDescent="0.15">
      <c r="A6" s="220"/>
      <c r="B6" s="221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16"/>
      <c r="R6" s="211"/>
      <c r="S6" s="212"/>
    </row>
    <row r="7" spans="1:19" ht="18" customHeight="1" x14ac:dyDescent="0.15">
      <c r="A7" s="220"/>
      <c r="B7" s="221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315"/>
      <c r="R7" s="211"/>
      <c r="S7" s="212"/>
    </row>
    <row r="8" spans="1:19" s="37" customFormat="1" ht="18" customHeight="1" x14ac:dyDescent="0.15">
      <c r="A8" s="214" t="s">
        <v>61</v>
      </c>
      <c r="B8" s="217"/>
      <c r="C8" s="84">
        <v>10620</v>
      </c>
      <c r="D8" s="84">
        <v>963</v>
      </c>
      <c r="E8" s="84">
        <v>452</v>
      </c>
      <c r="F8" s="84">
        <v>442</v>
      </c>
      <c r="G8" s="84">
        <v>472</v>
      </c>
      <c r="H8" s="84">
        <v>506</v>
      </c>
      <c r="I8" s="84">
        <v>511</v>
      </c>
      <c r="J8" s="84">
        <v>542</v>
      </c>
      <c r="K8" s="84">
        <v>648</v>
      </c>
      <c r="L8" s="84">
        <v>797</v>
      </c>
      <c r="M8" s="84">
        <v>874</v>
      </c>
      <c r="N8" s="84">
        <v>978</v>
      </c>
      <c r="O8" s="84">
        <v>967</v>
      </c>
      <c r="P8" s="84">
        <v>707</v>
      </c>
      <c r="Q8" s="84">
        <v>1761</v>
      </c>
      <c r="R8" s="213" t="s">
        <v>281</v>
      </c>
      <c r="S8" s="214"/>
    </row>
    <row r="9" spans="1:19" s="37" customFormat="1" ht="12.75" customHeight="1" x14ac:dyDescent="0.15">
      <c r="A9" s="205" t="s">
        <v>62</v>
      </c>
      <c r="B9" s="208"/>
      <c r="C9" s="85">
        <f>+SUM(C10:C23)</f>
        <v>8071</v>
      </c>
      <c r="D9" s="85">
        <f t="shared" ref="D9:P9" si="0">+SUM(D10:D23)</f>
        <v>747</v>
      </c>
      <c r="E9" s="85">
        <f t="shared" si="0"/>
        <v>353</v>
      </c>
      <c r="F9" s="85">
        <f t="shared" si="0"/>
        <v>330</v>
      </c>
      <c r="G9" s="85">
        <f t="shared" si="0"/>
        <v>349</v>
      </c>
      <c r="H9" s="85">
        <f t="shared" si="0"/>
        <v>380</v>
      </c>
      <c r="I9" s="85">
        <f t="shared" si="0"/>
        <v>398</v>
      </c>
      <c r="J9" s="85">
        <f t="shared" si="0"/>
        <v>406</v>
      </c>
      <c r="K9" s="85">
        <f t="shared" si="0"/>
        <v>498</v>
      </c>
      <c r="L9" s="85">
        <f t="shared" si="0"/>
        <v>581</v>
      </c>
      <c r="M9" s="85">
        <f t="shared" si="0"/>
        <v>649</v>
      </c>
      <c r="N9" s="85">
        <f t="shared" si="0"/>
        <v>730</v>
      </c>
      <c r="O9" s="85">
        <f t="shared" si="0"/>
        <v>768</v>
      </c>
      <c r="P9" s="85">
        <f t="shared" si="0"/>
        <v>545</v>
      </c>
      <c r="Q9" s="85">
        <f>+SUM(Q10:Q23)</f>
        <v>1337</v>
      </c>
      <c r="R9" s="204" t="s">
        <v>62</v>
      </c>
      <c r="S9" s="205"/>
    </row>
    <row r="10" spans="1:19" ht="12.75" customHeight="1" x14ac:dyDescent="0.15">
      <c r="A10" s="31"/>
      <c r="B10" s="32" t="s">
        <v>63</v>
      </c>
      <c r="C10" s="101">
        <v>103</v>
      </c>
      <c r="D10" s="101">
        <v>4</v>
      </c>
      <c r="E10" s="101">
        <v>3</v>
      </c>
      <c r="F10" s="101">
        <v>2</v>
      </c>
      <c r="G10" s="101">
        <v>7</v>
      </c>
      <c r="H10" s="101">
        <v>6</v>
      </c>
      <c r="I10" s="101">
        <v>5</v>
      </c>
      <c r="J10" s="101">
        <v>8</v>
      </c>
      <c r="K10" s="101">
        <v>4</v>
      </c>
      <c r="L10" s="101">
        <v>10</v>
      </c>
      <c r="M10" s="101">
        <v>8</v>
      </c>
      <c r="N10" s="101">
        <v>6</v>
      </c>
      <c r="O10" s="101">
        <v>14</v>
      </c>
      <c r="P10" s="101">
        <v>8</v>
      </c>
      <c r="Q10" s="101">
        <v>18</v>
      </c>
      <c r="R10" s="45" t="s">
        <v>63</v>
      </c>
      <c r="S10" s="46"/>
    </row>
    <row r="11" spans="1:19" ht="12.75" customHeight="1" x14ac:dyDescent="0.15">
      <c r="A11" s="31"/>
      <c r="B11" s="32" t="s">
        <v>64</v>
      </c>
      <c r="C11" s="101">
        <v>745</v>
      </c>
      <c r="D11" s="101">
        <v>73</v>
      </c>
      <c r="E11" s="101">
        <v>34</v>
      </c>
      <c r="F11" s="101">
        <v>41</v>
      </c>
      <c r="G11" s="101">
        <v>27</v>
      </c>
      <c r="H11" s="101">
        <v>23</v>
      </c>
      <c r="I11" s="101">
        <v>42</v>
      </c>
      <c r="J11" s="101">
        <v>39</v>
      </c>
      <c r="K11" s="101">
        <v>46</v>
      </c>
      <c r="L11" s="101">
        <v>45</v>
      </c>
      <c r="M11" s="101">
        <v>57</v>
      </c>
      <c r="N11" s="101">
        <v>68</v>
      </c>
      <c r="O11" s="101">
        <v>64</v>
      </c>
      <c r="P11" s="101">
        <v>52</v>
      </c>
      <c r="Q11" s="101">
        <v>134</v>
      </c>
      <c r="R11" s="45" t="s">
        <v>64</v>
      </c>
      <c r="S11" s="46"/>
    </row>
    <row r="12" spans="1:19" ht="12.75" customHeight="1" x14ac:dyDescent="0.15">
      <c r="A12" s="31"/>
      <c r="B12" s="32" t="s">
        <v>65</v>
      </c>
      <c r="C12" s="101">
        <v>348</v>
      </c>
      <c r="D12" s="101">
        <v>25</v>
      </c>
      <c r="E12" s="101">
        <v>12</v>
      </c>
      <c r="F12" s="101">
        <v>11</v>
      </c>
      <c r="G12" s="101">
        <v>14</v>
      </c>
      <c r="H12" s="101">
        <v>12</v>
      </c>
      <c r="I12" s="101">
        <v>15</v>
      </c>
      <c r="J12" s="101">
        <v>20</v>
      </c>
      <c r="K12" s="101">
        <v>22</v>
      </c>
      <c r="L12" s="101">
        <v>26</v>
      </c>
      <c r="M12" s="101">
        <v>32</v>
      </c>
      <c r="N12" s="101">
        <v>26</v>
      </c>
      <c r="O12" s="101">
        <v>32</v>
      </c>
      <c r="P12" s="101">
        <v>31</v>
      </c>
      <c r="Q12" s="101">
        <v>70</v>
      </c>
      <c r="R12" s="45" t="s">
        <v>65</v>
      </c>
      <c r="S12" s="46"/>
    </row>
    <row r="13" spans="1:19" ht="12.75" customHeight="1" x14ac:dyDescent="0.15">
      <c r="A13" s="31"/>
      <c r="B13" s="32" t="s">
        <v>66</v>
      </c>
      <c r="C13" s="101">
        <v>255</v>
      </c>
      <c r="D13" s="101">
        <v>27</v>
      </c>
      <c r="E13" s="101">
        <v>3</v>
      </c>
      <c r="F13" s="101">
        <v>5</v>
      </c>
      <c r="G13" s="101">
        <v>9</v>
      </c>
      <c r="H13" s="101">
        <v>12</v>
      </c>
      <c r="I13" s="101">
        <v>18</v>
      </c>
      <c r="J13" s="101">
        <v>13</v>
      </c>
      <c r="K13" s="101">
        <v>18</v>
      </c>
      <c r="L13" s="101">
        <v>15</v>
      </c>
      <c r="M13" s="101">
        <v>14</v>
      </c>
      <c r="N13" s="101">
        <v>34</v>
      </c>
      <c r="O13" s="101">
        <v>27</v>
      </c>
      <c r="P13" s="101">
        <v>11</v>
      </c>
      <c r="Q13" s="101">
        <v>49</v>
      </c>
      <c r="R13" s="45" t="s">
        <v>66</v>
      </c>
      <c r="S13" s="46"/>
    </row>
    <row r="14" spans="1:19" ht="12.75" customHeight="1" x14ac:dyDescent="0.15">
      <c r="A14" s="31"/>
      <c r="B14" s="32" t="s">
        <v>67</v>
      </c>
      <c r="C14" s="101">
        <v>183</v>
      </c>
      <c r="D14" s="101">
        <v>20</v>
      </c>
      <c r="E14" s="101">
        <v>6</v>
      </c>
      <c r="F14" s="101">
        <v>6</v>
      </c>
      <c r="G14" s="101">
        <v>8</v>
      </c>
      <c r="H14" s="101">
        <v>7</v>
      </c>
      <c r="I14" s="101">
        <v>7</v>
      </c>
      <c r="J14" s="101">
        <v>6</v>
      </c>
      <c r="K14" s="101">
        <v>11</v>
      </c>
      <c r="L14" s="101">
        <v>13</v>
      </c>
      <c r="M14" s="101">
        <v>12</v>
      </c>
      <c r="N14" s="101">
        <v>16</v>
      </c>
      <c r="O14" s="101">
        <v>18</v>
      </c>
      <c r="P14" s="101">
        <v>18</v>
      </c>
      <c r="Q14" s="101">
        <v>35</v>
      </c>
      <c r="R14" s="45" t="s">
        <v>67</v>
      </c>
      <c r="S14" s="46"/>
    </row>
    <row r="15" spans="1:19" ht="12.75" customHeight="1" x14ac:dyDescent="0.15">
      <c r="A15" s="31"/>
      <c r="B15" s="32" t="s">
        <v>68</v>
      </c>
      <c r="C15" s="101">
        <v>724</v>
      </c>
      <c r="D15" s="101">
        <v>68</v>
      </c>
      <c r="E15" s="101">
        <v>34</v>
      </c>
      <c r="F15" s="101">
        <v>30</v>
      </c>
      <c r="G15" s="101">
        <v>26</v>
      </c>
      <c r="H15" s="101">
        <v>37</v>
      </c>
      <c r="I15" s="101">
        <v>38</v>
      </c>
      <c r="J15" s="101">
        <v>36</v>
      </c>
      <c r="K15" s="101">
        <v>43</v>
      </c>
      <c r="L15" s="101">
        <v>60</v>
      </c>
      <c r="M15" s="101">
        <v>44</v>
      </c>
      <c r="N15" s="101">
        <v>65</v>
      </c>
      <c r="O15" s="101">
        <v>91</v>
      </c>
      <c r="P15" s="101">
        <v>37</v>
      </c>
      <c r="Q15" s="101">
        <v>115</v>
      </c>
      <c r="R15" s="45" t="s">
        <v>68</v>
      </c>
      <c r="S15" s="46"/>
    </row>
    <row r="16" spans="1:19" ht="12.75" customHeight="1" x14ac:dyDescent="0.15">
      <c r="A16" s="31"/>
      <c r="B16" s="32" t="s">
        <v>69</v>
      </c>
      <c r="C16" s="101">
        <v>14</v>
      </c>
      <c r="D16" s="101" t="s">
        <v>60</v>
      </c>
      <c r="E16" s="101">
        <v>1</v>
      </c>
      <c r="F16" s="101" t="s">
        <v>60</v>
      </c>
      <c r="G16" s="101" t="s">
        <v>60</v>
      </c>
      <c r="H16" s="101" t="s">
        <v>60</v>
      </c>
      <c r="I16" s="101" t="s">
        <v>60</v>
      </c>
      <c r="J16" s="101">
        <v>2</v>
      </c>
      <c r="K16" s="101">
        <v>1</v>
      </c>
      <c r="L16" s="101">
        <v>1</v>
      </c>
      <c r="M16" s="101">
        <v>3</v>
      </c>
      <c r="N16" s="101">
        <v>1</v>
      </c>
      <c r="O16" s="101">
        <v>1</v>
      </c>
      <c r="P16" s="101">
        <v>1</v>
      </c>
      <c r="Q16" s="101">
        <v>3</v>
      </c>
      <c r="R16" s="45" t="s">
        <v>69</v>
      </c>
      <c r="S16" s="46"/>
    </row>
    <row r="17" spans="1:19" ht="12.75" customHeight="1" x14ac:dyDescent="0.15">
      <c r="A17" s="31"/>
      <c r="B17" s="32" t="s">
        <v>70</v>
      </c>
      <c r="C17" s="101">
        <v>499</v>
      </c>
      <c r="D17" s="101">
        <v>33</v>
      </c>
      <c r="E17" s="101">
        <v>19</v>
      </c>
      <c r="F17" s="101">
        <v>20</v>
      </c>
      <c r="G17" s="101">
        <v>19</v>
      </c>
      <c r="H17" s="101">
        <v>24</v>
      </c>
      <c r="I17" s="101">
        <v>22</v>
      </c>
      <c r="J17" s="101">
        <v>19</v>
      </c>
      <c r="K17" s="101">
        <v>34</v>
      </c>
      <c r="L17" s="101">
        <v>40</v>
      </c>
      <c r="M17" s="101">
        <v>43</v>
      </c>
      <c r="N17" s="101">
        <v>53</v>
      </c>
      <c r="O17" s="101">
        <v>44</v>
      </c>
      <c r="P17" s="101">
        <v>34</v>
      </c>
      <c r="Q17" s="101">
        <v>95</v>
      </c>
      <c r="R17" s="45" t="s">
        <v>70</v>
      </c>
      <c r="S17" s="46"/>
    </row>
    <row r="18" spans="1:19" ht="12.75" customHeight="1" x14ac:dyDescent="0.15">
      <c r="A18" s="31"/>
      <c r="B18" s="32" t="s">
        <v>71</v>
      </c>
      <c r="C18" s="101">
        <v>598</v>
      </c>
      <c r="D18" s="101">
        <v>72</v>
      </c>
      <c r="E18" s="101">
        <v>29</v>
      </c>
      <c r="F18" s="101">
        <v>27</v>
      </c>
      <c r="G18" s="101">
        <v>23</v>
      </c>
      <c r="H18" s="101">
        <v>28</v>
      </c>
      <c r="I18" s="101">
        <v>29</v>
      </c>
      <c r="J18" s="101">
        <v>29</v>
      </c>
      <c r="K18" s="101">
        <v>33</v>
      </c>
      <c r="L18" s="101">
        <v>40</v>
      </c>
      <c r="M18" s="101">
        <v>41</v>
      </c>
      <c r="N18" s="101">
        <v>56</v>
      </c>
      <c r="O18" s="101">
        <v>55</v>
      </c>
      <c r="P18" s="101">
        <v>41</v>
      </c>
      <c r="Q18" s="101">
        <v>95</v>
      </c>
      <c r="R18" s="45" t="s">
        <v>71</v>
      </c>
      <c r="S18" s="46"/>
    </row>
    <row r="19" spans="1:19" ht="12.75" customHeight="1" x14ac:dyDescent="0.15">
      <c r="A19" s="31"/>
      <c r="B19" s="32" t="s">
        <v>72</v>
      </c>
      <c r="C19" s="101">
        <v>1119</v>
      </c>
      <c r="D19" s="101">
        <v>123</v>
      </c>
      <c r="E19" s="101">
        <v>55</v>
      </c>
      <c r="F19" s="101">
        <v>36</v>
      </c>
      <c r="G19" s="101">
        <v>60</v>
      </c>
      <c r="H19" s="101">
        <v>62</v>
      </c>
      <c r="I19" s="101">
        <v>53</v>
      </c>
      <c r="J19" s="101">
        <v>58</v>
      </c>
      <c r="K19" s="101">
        <v>56</v>
      </c>
      <c r="L19" s="101">
        <v>69</v>
      </c>
      <c r="M19" s="101">
        <v>96</v>
      </c>
      <c r="N19" s="101">
        <v>99</v>
      </c>
      <c r="O19" s="101">
        <v>116</v>
      </c>
      <c r="P19" s="101">
        <v>72</v>
      </c>
      <c r="Q19" s="101">
        <v>164</v>
      </c>
      <c r="R19" s="45" t="s">
        <v>72</v>
      </c>
      <c r="S19" s="46"/>
    </row>
    <row r="20" spans="1:19" ht="12.75" customHeight="1" x14ac:dyDescent="0.15">
      <c r="A20" s="31"/>
      <c r="B20" s="32" t="s">
        <v>73</v>
      </c>
      <c r="C20" s="101">
        <v>773</v>
      </c>
      <c r="D20" s="101">
        <v>61</v>
      </c>
      <c r="E20" s="101">
        <v>39</v>
      </c>
      <c r="F20" s="101">
        <v>36</v>
      </c>
      <c r="G20" s="101">
        <v>34</v>
      </c>
      <c r="H20" s="101">
        <v>33</v>
      </c>
      <c r="I20" s="101">
        <v>28</v>
      </c>
      <c r="J20" s="101">
        <v>39</v>
      </c>
      <c r="K20" s="101">
        <v>51</v>
      </c>
      <c r="L20" s="101">
        <v>59</v>
      </c>
      <c r="M20" s="101">
        <v>64</v>
      </c>
      <c r="N20" s="101">
        <v>70</v>
      </c>
      <c r="O20" s="101">
        <v>66</v>
      </c>
      <c r="P20" s="101">
        <v>55</v>
      </c>
      <c r="Q20" s="101">
        <v>138</v>
      </c>
      <c r="R20" s="45" t="s">
        <v>73</v>
      </c>
      <c r="S20" s="46"/>
    </row>
    <row r="21" spans="1:19" ht="12.75" customHeight="1" x14ac:dyDescent="0.15">
      <c r="A21" s="31"/>
      <c r="B21" s="32" t="s">
        <v>74</v>
      </c>
      <c r="C21" s="101">
        <v>774</v>
      </c>
      <c r="D21" s="101">
        <v>74</v>
      </c>
      <c r="E21" s="101">
        <v>34</v>
      </c>
      <c r="F21" s="101">
        <v>38</v>
      </c>
      <c r="G21" s="101">
        <v>39</v>
      </c>
      <c r="H21" s="101">
        <v>48</v>
      </c>
      <c r="I21" s="101">
        <v>40</v>
      </c>
      <c r="J21" s="101">
        <v>32</v>
      </c>
      <c r="K21" s="101">
        <v>56</v>
      </c>
      <c r="L21" s="101">
        <v>53</v>
      </c>
      <c r="M21" s="101">
        <v>74</v>
      </c>
      <c r="N21" s="101">
        <v>65</v>
      </c>
      <c r="O21" s="101">
        <v>57</v>
      </c>
      <c r="P21" s="101">
        <v>41</v>
      </c>
      <c r="Q21" s="101">
        <v>123</v>
      </c>
      <c r="R21" s="45" t="s">
        <v>74</v>
      </c>
      <c r="S21" s="46"/>
    </row>
    <row r="22" spans="1:19" ht="12.75" customHeight="1" x14ac:dyDescent="0.15">
      <c r="A22" s="31"/>
      <c r="B22" s="32" t="s">
        <v>75</v>
      </c>
      <c r="C22" s="101">
        <v>1192</v>
      </c>
      <c r="D22" s="101">
        <v>93</v>
      </c>
      <c r="E22" s="101">
        <v>53</v>
      </c>
      <c r="F22" s="101">
        <v>51</v>
      </c>
      <c r="G22" s="101">
        <v>57</v>
      </c>
      <c r="H22" s="101">
        <v>51</v>
      </c>
      <c r="I22" s="101">
        <v>65</v>
      </c>
      <c r="J22" s="101">
        <v>65</v>
      </c>
      <c r="K22" s="101">
        <v>78</v>
      </c>
      <c r="L22" s="101">
        <v>95</v>
      </c>
      <c r="M22" s="101">
        <v>98</v>
      </c>
      <c r="N22" s="101">
        <v>109</v>
      </c>
      <c r="O22" s="101">
        <v>116</v>
      </c>
      <c r="P22" s="101">
        <v>90</v>
      </c>
      <c r="Q22" s="101">
        <v>171</v>
      </c>
      <c r="R22" s="45" t="s">
        <v>75</v>
      </c>
      <c r="S22" s="46"/>
    </row>
    <row r="23" spans="1:19" ht="12.75" customHeight="1" x14ac:dyDescent="0.15">
      <c r="A23" s="31"/>
      <c r="B23" s="32" t="s">
        <v>76</v>
      </c>
      <c r="C23" s="101">
        <v>744</v>
      </c>
      <c r="D23" s="101">
        <v>74</v>
      </c>
      <c r="E23" s="101">
        <v>31</v>
      </c>
      <c r="F23" s="101">
        <v>27</v>
      </c>
      <c r="G23" s="101">
        <v>26</v>
      </c>
      <c r="H23" s="101">
        <v>37</v>
      </c>
      <c r="I23" s="101">
        <v>36</v>
      </c>
      <c r="J23" s="101">
        <v>40</v>
      </c>
      <c r="K23" s="101">
        <v>45</v>
      </c>
      <c r="L23" s="101">
        <v>55</v>
      </c>
      <c r="M23" s="101">
        <v>63</v>
      </c>
      <c r="N23" s="101">
        <v>62</v>
      </c>
      <c r="O23" s="101">
        <v>67</v>
      </c>
      <c r="P23" s="101">
        <v>54</v>
      </c>
      <c r="Q23" s="101">
        <v>127</v>
      </c>
      <c r="R23" s="45" t="s">
        <v>76</v>
      </c>
      <c r="S23" s="46"/>
    </row>
    <row r="24" spans="1:19" s="37" customFormat="1" ht="12.75" customHeight="1" x14ac:dyDescent="0.15">
      <c r="A24" s="205" t="s">
        <v>77</v>
      </c>
      <c r="B24" s="208"/>
      <c r="C24" s="85">
        <f>+SUM(C25:C27)</f>
        <v>1750</v>
      </c>
      <c r="D24" s="85">
        <f t="shared" ref="D24:P24" si="1">+SUM(D25:D27)</f>
        <v>133</v>
      </c>
      <c r="E24" s="85">
        <f t="shared" si="1"/>
        <v>64</v>
      </c>
      <c r="F24" s="85">
        <f t="shared" si="1"/>
        <v>74</v>
      </c>
      <c r="G24" s="85">
        <f t="shared" si="1"/>
        <v>80</v>
      </c>
      <c r="H24" s="85">
        <f t="shared" si="1"/>
        <v>93</v>
      </c>
      <c r="I24" s="85">
        <f t="shared" si="1"/>
        <v>75</v>
      </c>
      <c r="J24" s="85">
        <f t="shared" si="1"/>
        <v>92</v>
      </c>
      <c r="K24" s="85">
        <f t="shared" si="1"/>
        <v>101</v>
      </c>
      <c r="L24" s="85">
        <f t="shared" si="1"/>
        <v>143</v>
      </c>
      <c r="M24" s="85">
        <f t="shared" si="1"/>
        <v>161</v>
      </c>
      <c r="N24" s="85">
        <f t="shared" si="1"/>
        <v>184</v>
      </c>
      <c r="O24" s="85">
        <f t="shared" si="1"/>
        <v>146</v>
      </c>
      <c r="P24" s="85">
        <f t="shared" si="1"/>
        <v>113</v>
      </c>
      <c r="Q24" s="85">
        <f>+SUM(Q25:Q27)</f>
        <v>291</v>
      </c>
      <c r="R24" s="204" t="s">
        <v>77</v>
      </c>
      <c r="S24" s="205"/>
    </row>
    <row r="25" spans="1:19" ht="12.75" customHeight="1" x14ac:dyDescent="0.15">
      <c r="A25" s="31"/>
      <c r="B25" s="32" t="s">
        <v>69</v>
      </c>
      <c r="C25" s="101">
        <v>505</v>
      </c>
      <c r="D25" s="101">
        <v>43</v>
      </c>
      <c r="E25" s="101">
        <v>16</v>
      </c>
      <c r="F25" s="101">
        <v>18</v>
      </c>
      <c r="G25" s="101">
        <v>23</v>
      </c>
      <c r="H25" s="101">
        <v>28</v>
      </c>
      <c r="I25" s="101">
        <v>27</v>
      </c>
      <c r="J25" s="101">
        <v>23</v>
      </c>
      <c r="K25" s="101">
        <v>30</v>
      </c>
      <c r="L25" s="101">
        <v>41</v>
      </c>
      <c r="M25" s="101">
        <v>42</v>
      </c>
      <c r="N25" s="101">
        <v>55</v>
      </c>
      <c r="O25" s="101">
        <v>46</v>
      </c>
      <c r="P25" s="101">
        <v>29</v>
      </c>
      <c r="Q25" s="101">
        <v>84</v>
      </c>
      <c r="R25" s="45" t="s">
        <v>69</v>
      </c>
      <c r="S25" s="46"/>
    </row>
    <row r="26" spans="1:19" ht="12.75" customHeight="1" x14ac:dyDescent="0.15">
      <c r="A26" s="31"/>
      <c r="B26" s="32" t="s">
        <v>78</v>
      </c>
      <c r="C26" s="101">
        <v>858</v>
      </c>
      <c r="D26" s="101">
        <v>63</v>
      </c>
      <c r="E26" s="101">
        <v>27</v>
      </c>
      <c r="F26" s="101">
        <v>30</v>
      </c>
      <c r="G26" s="101">
        <v>40</v>
      </c>
      <c r="H26" s="101">
        <v>49</v>
      </c>
      <c r="I26" s="101">
        <v>35</v>
      </c>
      <c r="J26" s="101">
        <v>45</v>
      </c>
      <c r="K26" s="101">
        <v>48</v>
      </c>
      <c r="L26" s="101">
        <v>73</v>
      </c>
      <c r="M26" s="101">
        <v>86</v>
      </c>
      <c r="N26" s="101">
        <v>97</v>
      </c>
      <c r="O26" s="101">
        <v>70</v>
      </c>
      <c r="P26" s="101">
        <v>53</v>
      </c>
      <c r="Q26" s="101">
        <v>142</v>
      </c>
      <c r="R26" s="45" t="s">
        <v>78</v>
      </c>
      <c r="S26" s="46"/>
    </row>
    <row r="27" spans="1:19" ht="12.75" customHeight="1" x14ac:dyDescent="0.15">
      <c r="A27" s="31"/>
      <c r="B27" s="32" t="s">
        <v>79</v>
      </c>
      <c r="C27" s="101">
        <v>387</v>
      </c>
      <c r="D27" s="101">
        <v>27</v>
      </c>
      <c r="E27" s="101">
        <v>21</v>
      </c>
      <c r="F27" s="101">
        <v>26</v>
      </c>
      <c r="G27" s="101">
        <v>17</v>
      </c>
      <c r="H27" s="101">
        <v>16</v>
      </c>
      <c r="I27" s="101">
        <v>13</v>
      </c>
      <c r="J27" s="101">
        <v>24</v>
      </c>
      <c r="K27" s="101">
        <v>23</v>
      </c>
      <c r="L27" s="101">
        <v>29</v>
      </c>
      <c r="M27" s="101">
        <v>33</v>
      </c>
      <c r="N27" s="101">
        <v>32</v>
      </c>
      <c r="O27" s="101">
        <v>30</v>
      </c>
      <c r="P27" s="101">
        <v>31</v>
      </c>
      <c r="Q27" s="101">
        <v>65</v>
      </c>
      <c r="R27" s="45" t="s">
        <v>79</v>
      </c>
      <c r="S27" s="46"/>
    </row>
    <row r="28" spans="1:19" s="37" customFormat="1" ht="12.75" customHeight="1" x14ac:dyDescent="0.15">
      <c r="A28" s="205" t="s">
        <v>80</v>
      </c>
      <c r="B28" s="208"/>
      <c r="C28" s="85">
        <f>+C29</f>
        <v>799</v>
      </c>
      <c r="D28" s="85">
        <f t="shared" ref="D28:Q28" si="2">+D29</f>
        <v>83</v>
      </c>
      <c r="E28" s="85">
        <f t="shared" si="2"/>
        <v>35</v>
      </c>
      <c r="F28" s="85">
        <f t="shared" si="2"/>
        <v>38</v>
      </c>
      <c r="G28" s="85">
        <f t="shared" si="2"/>
        <v>43</v>
      </c>
      <c r="H28" s="85">
        <f t="shared" si="2"/>
        <v>33</v>
      </c>
      <c r="I28" s="85">
        <f t="shared" si="2"/>
        <v>38</v>
      </c>
      <c r="J28" s="85">
        <f t="shared" si="2"/>
        <v>44</v>
      </c>
      <c r="K28" s="85">
        <f t="shared" si="2"/>
        <v>49</v>
      </c>
      <c r="L28" s="85">
        <f t="shared" si="2"/>
        <v>73</v>
      </c>
      <c r="M28" s="85">
        <f t="shared" si="2"/>
        <v>64</v>
      </c>
      <c r="N28" s="85">
        <f t="shared" si="2"/>
        <v>64</v>
      </c>
      <c r="O28" s="85">
        <f t="shared" si="2"/>
        <v>53</v>
      </c>
      <c r="P28" s="85">
        <f t="shared" si="2"/>
        <v>49</v>
      </c>
      <c r="Q28" s="85">
        <f t="shared" si="2"/>
        <v>133</v>
      </c>
      <c r="R28" s="204" t="s">
        <v>80</v>
      </c>
      <c r="S28" s="205"/>
    </row>
    <row r="29" spans="1:19" ht="12.75" customHeight="1" thickBot="1" x14ac:dyDescent="0.2">
      <c r="A29" s="40"/>
      <c r="B29" s="41" t="s">
        <v>566</v>
      </c>
      <c r="C29" s="107">
        <v>799</v>
      </c>
      <c r="D29" s="107">
        <v>83</v>
      </c>
      <c r="E29" s="107">
        <v>35</v>
      </c>
      <c r="F29" s="107">
        <v>38</v>
      </c>
      <c r="G29" s="107">
        <v>43</v>
      </c>
      <c r="H29" s="107">
        <v>33</v>
      </c>
      <c r="I29" s="107">
        <v>38</v>
      </c>
      <c r="J29" s="107">
        <v>44</v>
      </c>
      <c r="K29" s="158">
        <v>49</v>
      </c>
      <c r="L29" s="158">
        <v>73</v>
      </c>
      <c r="M29" s="158">
        <v>64</v>
      </c>
      <c r="N29" s="158">
        <v>64</v>
      </c>
      <c r="O29" s="158">
        <v>53</v>
      </c>
      <c r="P29" s="158">
        <v>49</v>
      </c>
      <c r="Q29" s="158">
        <v>133</v>
      </c>
      <c r="R29" s="47" t="s">
        <v>81</v>
      </c>
      <c r="S29" s="48"/>
    </row>
    <row r="31" spans="1:19" x14ac:dyDescent="0.15">
      <c r="B31" s="4" t="s">
        <v>617</v>
      </c>
    </row>
    <row r="32" spans="1:19" ht="13.5" customHeight="1" thickBot="1" x14ac:dyDescent="0.2">
      <c r="J32" s="49"/>
      <c r="K32" s="7"/>
      <c r="L32" s="5"/>
      <c r="M32" s="5"/>
      <c r="N32" s="5"/>
      <c r="O32" s="5"/>
      <c r="P32" s="5"/>
      <c r="Q32" s="5"/>
      <c r="R32" s="6"/>
      <c r="S32" s="49" t="s">
        <v>263</v>
      </c>
    </row>
    <row r="33" spans="1:19" ht="13.5" customHeight="1" x14ac:dyDescent="0.15">
      <c r="A33" s="218" t="s">
        <v>572</v>
      </c>
      <c r="B33" s="219"/>
      <c r="C33" s="232" t="s">
        <v>159</v>
      </c>
      <c r="D33" s="222" t="s">
        <v>280</v>
      </c>
      <c r="E33" s="232" t="s">
        <v>278</v>
      </c>
      <c r="F33" s="232" t="s">
        <v>279</v>
      </c>
      <c r="G33" s="232" t="s">
        <v>177</v>
      </c>
      <c r="H33" s="232" t="s">
        <v>178</v>
      </c>
      <c r="I33" s="232" t="s">
        <v>179</v>
      </c>
      <c r="J33" s="232" t="s">
        <v>180</v>
      </c>
      <c r="K33" s="232" t="s">
        <v>270</v>
      </c>
      <c r="L33" s="232" t="s">
        <v>271</v>
      </c>
      <c r="M33" s="232" t="s">
        <v>272</v>
      </c>
      <c r="N33" s="232" t="s">
        <v>273</v>
      </c>
      <c r="O33" s="232" t="s">
        <v>274</v>
      </c>
      <c r="P33" s="232" t="s">
        <v>275</v>
      </c>
      <c r="Q33" s="215" t="s">
        <v>276</v>
      </c>
      <c r="R33" s="209" t="s">
        <v>82</v>
      </c>
      <c r="S33" s="210"/>
    </row>
    <row r="34" spans="1:19" x14ac:dyDescent="0.15">
      <c r="A34" s="220"/>
      <c r="B34" s="221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16"/>
      <c r="R34" s="211"/>
      <c r="S34" s="212"/>
    </row>
    <row r="35" spans="1:19" x14ac:dyDescent="0.15">
      <c r="A35" s="220"/>
      <c r="B35" s="221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16"/>
      <c r="R35" s="211"/>
      <c r="S35" s="212"/>
    </row>
    <row r="36" spans="1:19" x14ac:dyDescent="0.15">
      <c r="A36" s="220"/>
      <c r="B36" s="221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16"/>
      <c r="R36" s="211"/>
      <c r="S36" s="212"/>
    </row>
    <row r="37" spans="1:19" x14ac:dyDescent="0.15">
      <c r="A37" s="220"/>
      <c r="B37" s="221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315"/>
      <c r="R37" s="211"/>
      <c r="S37" s="212"/>
    </row>
    <row r="38" spans="1:19" s="37" customFormat="1" ht="18" customHeight="1" x14ac:dyDescent="0.15">
      <c r="A38" s="214" t="s">
        <v>61</v>
      </c>
      <c r="B38" s="217"/>
      <c r="C38" s="84">
        <v>11210</v>
      </c>
      <c r="D38" s="84">
        <v>960</v>
      </c>
      <c r="E38" s="84">
        <v>412</v>
      </c>
      <c r="F38" s="84">
        <v>393</v>
      </c>
      <c r="G38" s="84">
        <v>448</v>
      </c>
      <c r="H38" s="84">
        <v>501</v>
      </c>
      <c r="I38" s="84">
        <v>436</v>
      </c>
      <c r="J38" s="84">
        <v>463</v>
      </c>
      <c r="K38" s="84">
        <v>644</v>
      </c>
      <c r="L38" s="84">
        <v>787</v>
      </c>
      <c r="M38" s="84">
        <v>893</v>
      </c>
      <c r="N38" s="84">
        <v>938</v>
      </c>
      <c r="O38" s="84">
        <v>1007</v>
      </c>
      <c r="P38" s="84">
        <v>884</v>
      </c>
      <c r="Q38" s="84">
        <v>2444</v>
      </c>
      <c r="R38" s="213" t="s">
        <v>281</v>
      </c>
      <c r="S38" s="214"/>
    </row>
    <row r="39" spans="1:19" s="37" customFormat="1" ht="12.75" customHeight="1" x14ac:dyDescent="0.15">
      <c r="A39" s="205" t="s">
        <v>62</v>
      </c>
      <c r="B39" s="208"/>
      <c r="C39" s="85">
        <f>+SUM(C40:C53)</f>
        <v>8477</v>
      </c>
      <c r="D39" s="85">
        <f t="shared" ref="D39:Q39" si="3">+SUM(D40:D53)</f>
        <v>718</v>
      </c>
      <c r="E39" s="85">
        <f t="shared" si="3"/>
        <v>317</v>
      </c>
      <c r="F39" s="85">
        <f t="shared" si="3"/>
        <v>296</v>
      </c>
      <c r="G39" s="85">
        <f t="shared" si="3"/>
        <v>317</v>
      </c>
      <c r="H39" s="85">
        <f t="shared" si="3"/>
        <v>372</v>
      </c>
      <c r="I39" s="85">
        <f t="shared" si="3"/>
        <v>331</v>
      </c>
      <c r="J39" s="85">
        <f t="shared" si="3"/>
        <v>353</v>
      </c>
      <c r="K39" s="85">
        <f t="shared" si="3"/>
        <v>486</v>
      </c>
      <c r="L39" s="85">
        <f t="shared" si="3"/>
        <v>598</v>
      </c>
      <c r="M39" s="85">
        <f t="shared" si="3"/>
        <v>670</v>
      </c>
      <c r="N39" s="85">
        <f t="shared" si="3"/>
        <v>728</v>
      </c>
      <c r="O39" s="85">
        <f t="shared" si="3"/>
        <v>773</v>
      </c>
      <c r="P39" s="85">
        <f t="shared" si="3"/>
        <v>680</v>
      </c>
      <c r="Q39" s="85">
        <f t="shared" si="3"/>
        <v>1838</v>
      </c>
      <c r="R39" s="204" t="s">
        <v>62</v>
      </c>
      <c r="S39" s="205"/>
    </row>
    <row r="40" spans="1:19" ht="12.75" customHeight="1" x14ac:dyDescent="0.15">
      <c r="A40" s="31"/>
      <c r="B40" s="32" t="s">
        <v>63</v>
      </c>
      <c r="C40" s="101">
        <v>99</v>
      </c>
      <c r="D40" s="101">
        <v>4</v>
      </c>
      <c r="E40" s="101">
        <v>2</v>
      </c>
      <c r="F40" s="101">
        <v>5</v>
      </c>
      <c r="G40" s="101">
        <v>5</v>
      </c>
      <c r="H40" s="101">
        <v>6</v>
      </c>
      <c r="I40" s="101">
        <v>2</v>
      </c>
      <c r="J40" s="101">
        <v>4</v>
      </c>
      <c r="K40" s="101">
        <v>1</v>
      </c>
      <c r="L40" s="101">
        <v>13</v>
      </c>
      <c r="M40" s="101">
        <v>5</v>
      </c>
      <c r="N40" s="101">
        <v>11</v>
      </c>
      <c r="O40" s="101">
        <v>13</v>
      </c>
      <c r="P40" s="101">
        <v>8</v>
      </c>
      <c r="Q40" s="101">
        <v>20</v>
      </c>
      <c r="R40" s="45" t="s">
        <v>63</v>
      </c>
      <c r="S40" s="46"/>
    </row>
    <row r="41" spans="1:19" ht="12.75" customHeight="1" x14ac:dyDescent="0.15">
      <c r="A41" s="31"/>
      <c r="B41" s="32" t="s">
        <v>64</v>
      </c>
      <c r="C41" s="101">
        <v>787</v>
      </c>
      <c r="D41" s="101">
        <v>65</v>
      </c>
      <c r="E41" s="101">
        <v>29</v>
      </c>
      <c r="F41" s="101">
        <v>24</v>
      </c>
      <c r="G41" s="101">
        <v>31</v>
      </c>
      <c r="H41" s="101">
        <v>29</v>
      </c>
      <c r="I41" s="101">
        <v>33</v>
      </c>
      <c r="J41" s="101">
        <v>28</v>
      </c>
      <c r="K41" s="101">
        <v>49</v>
      </c>
      <c r="L41" s="101">
        <v>54</v>
      </c>
      <c r="M41" s="101">
        <v>65</v>
      </c>
      <c r="N41" s="101">
        <v>73</v>
      </c>
      <c r="O41" s="101">
        <v>64</v>
      </c>
      <c r="P41" s="101">
        <v>68</v>
      </c>
      <c r="Q41" s="101">
        <v>175</v>
      </c>
      <c r="R41" s="45" t="s">
        <v>64</v>
      </c>
      <c r="S41" s="46"/>
    </row>
    <row r="42" spans="1:19" ht="12.75" customHeight="1" x14ac:dyDescent="0.15">
      <c r="A42" s="31"/>
      <c r="B42" s="32" t="s">
        <v>65</v>
      </c>
      <c r="C42" s="101">
        <v>362</v>
      </c>
      <c r="D42" s="101">
        <v>25</v>
      </c>
      <c r="E42" s="101">
        <v>21</v>
      </c>
      <c r="F42" s="101">
        <v>9</v>
      </c>
      <c r="G42" s="101">
        <v>10</v>
      </c>
      <c r="H42" s="101">
        <v>8</v>
      </c>
      <c r="I42" s="101">
        <v>13</v>
      </c>
      <c r="J42" s="101">
        <v>16</v>
      </c>
      <c r="K42" s="101">
        <v>24</v>
      </c>
      <c r="L42" s="101">
        <v>23</v>
      </c>
      <c r="M42" s="101">
        <v>28</v>
      </c>
      <c r="N42" s="101">
        <v>27</v>
      </c>
      <c r="O42" s="101">
        <v>42</v>
      </c>
      <c r="P42" s="101">
        <v>26</v>
      </c>
      <c r="Q42" s="101">
        <v>90</v>
      </c>
      <c r="R42" s="45" t="s">
        <v>65</v>
      </c>
      <c r="S42" s="46"/>
    </row>
    <row r="43" spans="1:19" ht="12.75" customHeight="1" x14ac:dyDescent="0.15">
      <c r="A43" s="31"/>
      <c r="B43" s="32" t="s">
        <v>66</v>
      </c>
      <c r="C43" s="101">
        <v>293</v>
      </c>
      <c r="D43" s="101">
        <v>30</v>
      </c>
      <c r="E43" s="101">
        <v>9</v>
      </c>
      <c r="F43" s="101">
        <v>9</v>
      </c>
      <c r="G43" s="101">
        <v>9</v>
      </c>
      <c r="H43" s="101">
        <v>11</v>
      </c>
      <c r="I43" s="101">
        <v>10</v>
      </c>
      <c r="J43" s="101">
        <v>11</v>
      </c>
      <c r="K43" s="101">
        <v>13</v>
      </c>
      <c r="L43" s="101">
        <v>16</v>
      </c>
      <c r="M43" s="101">
        <v>24</v>
      </c>
      <c r="N43" s="101">
        <v>26</v>
      </c>
      <c r="O43" s="101">
        <v>25</v>
      </c>
      <c r="P43" s="101">
        <v>23</v>
      </c>
      <c r="Q43" s="101">
        <v>77</v>
      </c>
      <c r="R43" s="45" t="s">
        <v>66</v>
      </c>
      <c r="S43" s="46"/>
    </row>
    <row r="44" spans="1:19" ht="12.75" customHeight="1" x14ac:dyDescent="0.15">
      <c r="A44" s="31"/>
      <c r="B44" s="32" t="s">
        <v>67</v>
      </c>
      <c r="C44" s="101">
        <v>200</v>
      </c>
      <c r="D44" s="101">
        <v>19</v>
      </c>
      <c r="E44" s="101">
        <v>7</v>
      </c>
      <c r="F44" s="101">
        <v>4</v>
      </c>
      <c r="G44" s="101">
        <v>7</v>
      </c>
      <c r="H44" s="101">
        <v>7</v>
      </c>
      <c r="I44" s="101">
        <v>15</v>
      </c>
      <c r="J44" s="101">
        <v>11</v>
      </c>
      <c r="K44" s="101">
        <v>5</v>
      </c>
      <c r="L44" s="101">
        <v>17</v>
      </c>
      <c r="M44" s="101">
        <v>18</v>
      </c>
      <c r="N44" s="101">
        <v>14</v>
      </c>
      <c r="O44" s="101">
        <v>20</v>
      </c>
      <c r="P44" s="101">
        <v>20</v>
      </c>
      <c r="Q44" s="101">
        <v>36</v>
      </c>
      <c r="R44" s="45" t="s">
        <v>67</v>
      </c>
      <c r="S44" s="46"/>
    </row>
    <row r="45" spans="1:19" ht="12.75" customHeight="1" x14ac:dyDescent="0.15">
      <c r="A45" s="31"/>
      <c r="B45" s="32" t="s">
        <v>68</v>
      </c>
      <c r="C45" s="101">
        <v>770</v>
      </c>
      <c r="D45" s="101">
        <v>59</v>
      </c>
      <c r="E45" s="101">
        <v>31</v>
      </c>
      <c r="F45" s="101">
        <v>30</v>
      </c>
      <c r="G45" s="101">
        <v>22</v>
      </c>
      <c r="H45" s="101">
        <v>43</v>
      </c>
      <c r="I45" s="101">
        <v>24</v>
      </c>
      <c r="J45" s="101">
        <v>36</v>
      </c>
      <c r="K45" s="101">
        <v>49</v>
      </c>
      <c r="L45" s="101">
        <v>43</v>
      </c>
      <c r="M45" s="101">
        <v>63</v>
      </c>
      <c r="N45" s="101">
        <v>79</v>
      </c>
      <c r="O45" s="101">
        <v>73</v>
      </c>
      <c r="P45" s="101">
        <v>60</v>
      </c>
      <c r="Q45" s="101">
        <v>158</v>
      </c>
      <c r="R45" s="45" t="s">
        <v>68</v>
      </c>
      <c r="S45" s="46"/>
    </row>
    <row r="46" spans="1:19" ht="12.75" customHeight="1" x14ac:dyDescent="0.15">
      <c r="A46" s="31"/>
      <c r="B46" s="32" t="s">
        <v>69</v>
      </c>
      <c r="C46" s="101">
        <v>18</v>
      </c>
      <c r="D46" s="101">
        <v>3</v>
      </c>
      <c r="E46" s="101">
        <v>1</v>
      </c>
      <c r="F46" s="101">
        <v>1</v>
      </c>
      <c r="G46" s="101" t="s">
        <v>60</v>
      </c>
      <c r="H46" s="101" t="s">
        <v>60</v>
      </c>
      <c r="I46" s="101" t="s">
        <v>60</v>
      </c>
      <c r="J46" s="101">
        <v>1</v>
      </c>
      <c r="K46" s="101">
        <v>1</v>
      </c>
      <c r="L46" s="101">
        <v>1</v>
      </c>
      <c r="M46" s="101">
        <v>3</v>
      </c>
      <c r="N46" s="101">
        <v>1</v>
      </c>
      <c r="O46" s="101">
        <v>1</v>
      </c>
      <c r="P46" s="101">
        <v>2</v>
      </c>
      <c r="Q46" s="101">
        <v>3</v>
      </c>
      <c r="R46" s="45" t="s">
        <v>69</v>
      </c>
      <c r="S46" s="46"/>
    </row>
    <row r="47" spans="1:19" ht="12.75" customHeight="1" x14ac:dyDescent="0.15">
      <c r="A47" s="31"/>
      <c r="B47" s="32" t="s">
        <v>70</v>
      </c>
      <c r="C47" s="101">
        <v>520</v>
      </c>
      <c r="D47" s="101">
        <v>40</v>
      </c>
      <c r="E47" s="101">
        <v>24</v>
      </c>
      <c r="F47" s="101">
        <v>15</v>
      </c>
      <c r="G47" s="101">
        <v>21</v>
      </c>
      <c r="H47" s="101">
        <v>20</v>
      </c>
      <c r="I47" s="101">
        <v>15</v>
      </c>
      <c r="J47" s="101">
        <v>21</v>
      </c>
      <c r="K47" s="101">
        <v>36</v>
      </c>
      <c r="L47" s="101">
        <v>40</v>
      </c>
      <c r="M47" s="101">
        <v>40</v>
      </c>
      <c r="N47" s="101">
        <v>35</v>
      </c>
      <c r="O47" s="101">
        <v>46</v>
      </c>
      <c r="P47" s="101">
        <v>45</v>
      </c>
      <c r="Q47" s="101">
        <v>122</v>
      </c>
      <c r="R47" s="45" t="s">
        <v>70</v>
      </c>
      <c r="S47" s="46"/>
    </row>
    <row r="48" spans="1:19" ht="12.75" customHeight="1" x14ac:dyDescent="0.15">
      <c r="A48" s="31"/>
      <c r="B48" s="32" t="s">
        <v>71</v>
      </c>
      <c r="C48" s="101">
        <v>621</v>
      </c>
      <c r="D48" s="101">
        <v>49</v>
      </c>
      <c r="E48" s="101">
        <v>14</v>
      </c>
      <c r="F48" s="101">
        <v>37</v>
      </c>
      <c r="G48" s="101">
        <v>21</v>
      </c>
      <c r="H48" s="101">
        <v>22</v>
      </c>
      <c r="I48" s="101">
        <v>26</v>
      </c>
      <c r="J48" s="101">
        <v>26</v>
      </c>
      <c r="K48" s="101">
        <v>37</v>
      </c>
      <c r="L48" s="101">
        <v>47</v>
      </c>
      <c r="M48" s="101">
        <v>47</v>
      </c>
      <c r="N48" s="101">
        <v>52</v>
      </c>
      <c r="O48" s="101">
        <v>61</v>
      </c>
      <c r="P48" s="101">
        <v>51</v>
      </c>
      <c r="Q48" s="101">
        <v>131</v>
      </c>
      <c r="R48" s="45" t="s">
        <v>71</v>
      </c>
      <c r="S48" s="46"/>
    </row>
    <row r="49" spans="1:19" ht="12.75" customHeight="1" x14ac:dyDescent="0.15">
      <c r="A49" s="31"/>
      <c r="B49" s="32" t="s">
        <v>72</v>
      </c>
      <c r="C49" s="101">
        <v>1142</v>
      </c>
      <c r="D49" s="101">
        <v>114</v>
      </c>
      <c r="E49" s="101">
        <v>39</v>
      </c>
      <c r="F49" s="101">
        <v>43</v>
      </c>
      <c r="G49" s="101">
        <v>48</v>
      </c>
      <c r="H49" s="101">
        <v>44</v>
      </c>
      <c r="I49" s="101">
        <v>49</v>
      </c>
      <c r="J49" s="101">
        <v>48</v>
      </c>
      <c r="K49" s="101">
        <v>51</v>
      </c>
      <c r="L49" s="101">
        <v>80</v>
      </c>
      <c r="M49" s="101">
        <v>91</v>
      </c>
      <c r="N49" s="101">
        <v>104</v>
      </c>
      <c r="O49" s="101">
        <v>104</v>
      </c>
      <c r="P49" s="101">
        <v>86</v>
      </c>
      <c r="Q49" s="101">
        <v>241</v>
      </c>
      <c r="R49" s="45" t="s">
        <v>72</v>
      </c>
      <c r="S49" s="46"/>
    </row>
    <row r="50" spans="1:19" ht="12.75" customHeight="1" x14ac:dyDescent="0.15">
      <c r="A50" s="31"/>
      <c r="B50" s="32" t="s">
        <v>73</v>
      </c>
      <c r="C50" s="101">
        <v>816</v>
      </c>
      <c r="D50" s="101">
        <v>63</v>
      </c>
      <c r="E50" s="101">
        <v>39</v>
      </c>
      <c r="F50" s="101">
        <v>29</v>
      </c>
      <c r="G50" s="101">
        <v>37</v>
      </c>
      <c r="H50" s="101">
        <v>44</v>
      </c>
      <c r="I50" s="101">
        <v>30</v>
      </c>
      <c r="J50" s="101">
        <v>32</v>
      </c>
      <c r="K50" s="101">
        <v>47</v>
      </c>
      <c r="L50" s="101">
        <v>55</v>
      </c>
      <c r="M50" s="101">
        <v>70</v>
      </c>
      <c r="N50" s="101">
        <v>54</v>
      </c>
      <c r="O50" s="101">
        <v>74</v>
      </c>
      <c r="P50" s="101">
        <v>61</v>
      </c>
      <c r="Q50" s="101">
        <v>181</v>
      </c>
      <c r="R50" s="45" t="s">
        <v>73</v>
      </c>
      <c r="S50" s="46"/>
    </row>
    <row r="51" spans="1:19" ht="12.75" customHeight="1" x14ac:dyDescent="0.15">
      <c r="A51" s="31"/>
      <c r="B51" s="32" t="s">
        <v>74</v>
      </c>
      <c r="C51" s="101">
        <v>794</v>
      </c>
      <c r="D51" s="101">
        <v>69</v>
      </c>
      <c r="E51" s="101">
        <v>29</v>
      </c>
      <c r="F51" s="101">
        <v>30</v>
      </c>
      <c r="G51" s="101">
        <v>42</v>
      </c>
      <c r="H51" s="101">
        <v>32</v>
      </c>
      <c r="I51" s="101">
        <v>42</v>
      </c>
      <c r="J51" s="101">
        <v>31</v>
      </c>
      <c r="K51" s="101">
        <v>41</v>
      </c>
      <c r="L51" s="101">
        <v>62</v>
      </c>
      <c r="M51" s="101">
        <v>60</v>
      </c>
      <c r="N51" s="101">
        <v>65</v>
      </c>
      <c r="O51" s="101">
        <v>65</v>
      </c>
      <c r="P51" s="101">
        <v>55</v>
      </c>
      <c r="Q51" s="101">
        <v>171</v>
      </c>
      <c r="R51" s="45" t="s">
        <v>74</v>
      </c>
      <c r="S51" s="46"/>
    </row>
    <row r="52" spans="1:19" ht="12.75" customHeight="1" x14ac:dyDescent="0.15">
      <c r="A52" s="31"/>
      <c r="B52" s="32" t="s">
        <v>75</v>
      </c>
      <c r="C52" s="101">
        <v>1246</v>
      </c>
      <c r="D52" s="101">
        <v>114</v>
      </c>
      <c r="E52" s="101">
        <v>43</v>
      </c>
      <c r="F52" s="101">
        <v>38</v>
      </c>
      <c r="G52" s="101">
        <v>43</v>
      </c>
      <c r="H52" s="101">
        <v>64</v>
      </c>
      <c r="I52" s="101">
        <v>48</v>
      </c>
      <c r="J52" s="101">
        <v>46</v>
      </c>
      <c r="K52" s="101">
        <v>83</v>
      </c>
      <c r="L52" s="101">
        <v>96</v>
      </c>
      <c r="M52" s="101">
        <v>103</v>
      </c>
      <c r="N52" s="101">
        <v>120</v>
      </c>
      <c r="O52" s="101">
        <v>104</v>
      </c>
      <c r="P52" s="101">
        <v>101</v>
      </c>
      <c r="Q52" s="101">
        <v>243</v>
      </c>
      <c r="R52" s="45" t="s">
        <v>75</v>
      </c>
      <c r="S52" s="46"/>
    </row>
    <row r="53" spans="1:19" ht="12.75" customHeight="1" x14ac:dyDescent="0.15">
      <c r="A53" s="31"/>
      <c r="B53" s="32" t="s">
        <v>76</v>
      </c>
      <c r="C53" s="101">
        <v>809</v>
      </c>
      <c r="D53" s="101">
        <v>64</v>
      </c>
      <c r="E53" s="101">
        <v>29</v>
      </c>
      <c r="F53" s="101">
        <v>22</v>
      </c>
      <c r="G53" s="101">
        <v>21</v>
      </c>
      <c r="H53" s="101">
        <v>42</v>
      </c>
      <c r="I53" s="101">
        <v>24</v>
      </c>
      <c r="J53" s="101">
        <v>42</v>
      </c>
      <c r="K53" s="101">
        <v>49</v>
      </c>
      <c r="L53" s="101">
        <v>51</v>
      </c>
      <c r="M53" s="101">
        <v>53</v>
      </c>
      <c r="N53" s="101">
        <v>67</v>
      </c>
      <c r="O53" s="101">
        <v>81</v>
      </c>
      <c r="P53" s="101">
        <v>74</v>
      </c>
      <c r="Q53" s="101">
        <v>190</v>
      </c>
      <c r="R53" s="45" t="s">
        <v>76</v>
      </c>
      <c r="S53" s="46"/>
    </row>
    <row r="54" spans="1:19" s="37" customFormat="1" ht="12.75" customHeight="1" x14ac:dyDescent="0.15">
      <c r="A54" s="205" t="s">
        <v>77</v>
      </c>
      <c r="B54" s="208"/>
      <c r="C54" s="85">
        <f>+SUM(C55:C57)</f>
        <v>1908</v>
      </c>
      <c r="D54" s="85">
        <f t="shared" ref="D54:Q54" si="4">+SUM(D55:D57)</f>
        <v>156</v>
      </c>
      <c r="E54" s="85">
        <f t="shared" si="4"/>
        <v>65</v>
      </c>
      <c r="F54" s="85">
        <f t="shared" si="4"/>
        <v>63</v>
      </c>
      <c r="G54" s="85">
        <f t="shared" si="4"/>
        <v>98</v>
      </c>
      <c r="H54" s="85">
        <f t="shared" si="4"/>
        <v>97</v>
      </c>
      <c r="I54" s="85">
        <f t="shared" si="4"/>
        <v>76</v>
      </c>
      <c r="J54" s="85">
        <f t="shared" si="4"/>
        <v>65</v>
      </c>
      <c r="K54" s="85">
        <f t="shared" si="4"/>
        <v>106</v>
      </c>
      <c r="L54" s="85">
        <f t="shared" si="4"/>
        <v>137</v>
      </c>
      <c r="M54" s="85">
        <f t="shared" si="4"/>
        <v>161</v>
      </c>
      <c r="N54" s="85">
        <f t="shared" si="4"/>
        <v>146</v>
      </c>
      <c r="O54" s="85">
        <f t="shared" si="4"/>
        <v>164</v>
      </c>
      <c r="P54" s="85">
        <f t="shared" si="4"/>
        <v>133</v>
      </c>
      <c r="Q54" s="85">
        <f t="shared" si="4"/>
        <v>441</v>
      </c>
      <c r="R54" s="204" t="s">
        <v>77</v>
      </c>
      <c r="S54" s="205"/>
    </row>
    <row r="55" spans="1:19" ht="12.75" customHeight="1" x14ac:dyDescent="0.15">
      <c r="A55" s="31"/>
      <c r="B55" s="32" t="s">
        <v>69</v>
      </c>
      <c r="C55" s="101">
        <v>548</v>
      </c>
      <c r="D55" s="101">
        <v>46</v>
      </c>
      <c r="E55" s="101">
        <v>19</v>
      </c>
      <c r="F55" s="101">
        <v>18</v>
      </c>
      <c r="G55" s="101">
        <v>27</v>
      </c>
      <c r="H55" s="101">
        <v>31</v>
      </c>
      <c r="I55" s="101">
        <v>16</v>
      </c>
      <c r="J55" s="101">
        <v>19</v>
      </c>
      <c r="K55" s="101">
        <v>27</v>
      </c>
      <c r="L55" s="101">
        <v>38</v>
      </c>
      <c r="M55" s="101">
        <v>41</v>
      </c>
      <c r="N55" s="101">
        <v>51</v>
      </c>
      <c r="O55" s="101">
        <v>42</v>
      </c>
      <c r="P55" s="101">
        <v>39</v>
      </c>
      <c r="Q55" s="101">
        <v>134</v>
      </c>
      <c r="R55" s="45" t="s">
        <v>69</v>
      </c>
      <c r="S55" s="46"/>
    </row>
    <row r="56" spans="1:19" ht="12.75" customHeight="1" x14ac:dyDescent="0.15">
      <c r="A56" s="31"/>
      <c r="B56" s="32" t="s">
        <v>78</v>
      </c>
      <c r="C56" s="101">
        <v>960</v>
      </c>
      <c r="D56" s="101">
        <v>73</v>
      </c>
      <c r="E56" s="101">
        <v>33</v>
      </c>
      <c r="F56" s="101">
        <v>33</v>
      </c>
      <c r="G56" s="101">
        <v>47</v>
      </c>
      <c r="H56" s="101">
        <v>47</v>
      </c>
      <c r="I56" s="101">
        <v>43</v>
      </c>
      <c r="J56" s="101">
        <v>30</v>
      </c>
      <c r="K56" s="101">
        <v>52</v>
      </c>
      <c r="L56" s="101">
        <v>64</v>
      </c>
      <c r="M56" s="101">
        <v>91</v>
      </c>
      <c r="N56" s="101">
        <v>73</v>
      </c>
      <c r="O56" s="101">
        <v>86</v>
      </c>
      <c r="P56" s="101">
        <v>61</v>
      </c>
      <c r="Q56" s="101">
        <v>227</v>
      </c>
      <c r="R56" s="45" t="s">
        <v>78</v>
      </c>
      <c r="S56" s="46"/>
    </row>
    <row r="57" spans="1:19" ht="12.75" customHeight="1" x14ac:dyDescent="0.15">
      <c r="A57" s="31"/>
      <c r="B57" s="32" t="s">
        <v>79</v>
      </c>
      <c r="C57" s="101">
        <v>400</v>
      </c>
      <c r="D57" s="101">
        <v>37</v>
      </c>
      <c r="E57" s="101">
        <v>13</v>
      </c>
      <c r="F57" s="101">
        <v>12</v>
      </c>
      <c r="G57" s="101">
        <v>24</v>
      </c>
      <c r="H57" s="101">
        <v>19</v>
      </c>
      <c r="I57" s="101">
        <v>17</v>
      </c>
      <c r="J57" s="101">
        <v>16</v>
      </c>
      <c r="K57" s="101">
        <v>27</v>
      </c>
      <c r="L57" s="101">
        <v>35</v>
      </c>
      <c r="M57" s="101">
        <v>29</v>
      </c>
      <c r="N57" s="101">
        <v>22</v>
      </c>
      <c r="O57" s="101">
        <v>36</v>
      </c>
      <c r="P57" s="101">
        <v>33</v>
      </c>
      <c r="Q57" s="101">
        <v>80</v>
      </c>
      <c r="R57" s="45" t="s">
        <v>79</v>
      </c>
      <c r="S57" s="46"/>
    </row>
    <row r="58" spans="1:19" s="37" customFormat="1" ht="12.75" customHeight="1" x14ac:dyDescent="0.15">
      <c r="A58" s="205" t="s">
        <v>80</v>
      </c>
      <c r="B58" s="208"/>
      <c r="C58" s="85">
        <f>+C59</f>
        <v>825</v>
      </c>
      <c r="D58" s="85">
        <f t="shared" ref="D58:Q58" si="5">+D59</f>
        <v>86</v>
      </c>
      <c r="E58" s="85">
        <f t="shared" si="5"/>
        <v>30</v>
      </c>
      <c r="F58" s="85">
        <f t="shared" si="5"/>
        <v>34</v>
      </c>
      <c r="G58" s="85">
        <f t="shared" si="5"/>
        <v>33</v>
      </c>
      <c r="H58" s="85">
        <f t="shared" si="5"/>
        <v>32</v>
      </c>
      <c r="I58" s="85">
        <f t="shared" si="5"/>
        <v>29</v>
      </c>
      <c r="J58" s="85">
        <f t="shared" si="5"/>
        <v>45</v>
      </c>
      <c r="K58" s="85">
        <f t="shared" si="5"/>
        <v>52</v>
      </c>
      <c r="L58" s="85">
        <f t="shared" si="5"/>
        <v>52</v>
      </c>
      <c r="M58" s="85">
        <f t="shared" si="5"/>
        <v>62</v>
      </c>
      <c r="N58" s="85">
        <f t="shared" si="5"/>
        <v>64</v>
      </c>
      <c r="O58" s="85">
        <f t="shared" si="5"/>
        <v>70</v>
      </c>
      <c r="P58" s="85">
        <f t="shared" si="5"/>
        <v>71</v>
      </c>
      <c r="Q58" s="85">
        <f t="shared" si="5"/>
        <v>165</v>
      </c>
      <c r="R58" s="204" t="s">
        <v>80</v>
      </c>
      <c r="S58" s="205"/>
    </row>
    <row r="59" spans="1:19" ht="12.75" customHeight="1" thickBot="1" x14ac:dyDescent="0.2">
      <c r="A59" s="40"/>
      <c r="B59" s="41" t="s">
        <v>566</v>
      </c>
      <c r="C59" s="107">
        <v>825</v>
      </c>
      <c r="D59" s="107">
        <v>86</v>
      </c>
      <c r="E59" s="107">
        <v>30</v>
      </c>
      <c r="F59" s="107">
        <v>34</v>
      </c>
      <c r="G59" s="107">
        <v>33</v>
      </c>
      <c r="H59" s="107">
        <v>32</v>
      </c>
      <c r="I59" s="107">
        <v>29</v>
      </c>
      <c r="J59" s="107">
        <v>45</v>
      </c>
      <c r="K59" s="158">
        <v>52</v>
      </c>
      <c r="L59" s="158">
        <v>52</v>
      </c>
      <c r="M59" s="158">
        <v>62</v>
      </c>
      <c r="N59" s="158">
        <v>64</v>
      </c>
      <c r="O59" s="158">
        <v>70</v>
      </c>
      <c r="P59" s="158">
        <v>71</v>
      </c>
      <c r="Q59" s="158">
        <v>165</v>
      </c>
      <c r="R59" s="47" t="s">
        <v>81</v>
      </c>
      <c r="S59" s="48"/>
    </row>
  </sheetData>
  <mergeCells count="50">
    <mergeCell ref="R24:S24"/>
    <mergeCell ref="R28:S28"/>
    <mergeCell ref="R54:S54"/>
    <mergeCell ref="R58:S58"/>
    <mergeCell ref="R38:S38"/>
    <mergeCell ref="F33:F37"/>
    <mergeCell ref="G33:G37"/>
    <mergeCell ref="H33:H37"/>
    <mergeCell ref="I33:I37"/>
    <mergeCell ref="J33:J37"/>
    <mergeCell ref="R8:S8"/>
    <mergeCell ref="Q33:Q37"/>
    <mergeCell ref="R33:S37"/>
    <mergeCell ref="R39:S39"/>
    <mergeCell ref="C3:C7"/>
    <mergeCell ref="D3:D7"/>
    <mergeCell ref="E3:E7"/>
    <mergeCell ref="F3:F7"/>
    <mergeCell ref="G3:G7"/>
    <mergeCell ref="H3:H7"/>
    <mergeCell ref="I3:I7"/>
    <mergeCell ref="R9:S9"/>
    <mergeCell ref="K33:K37"/>
    <mergeCell ref="L33:L37"/>
    <mergeCell ref="M33:M37"/>
    <mergeCell ref="N33:N37"/>
    <mergeCell ref="O33:O37"/>
    <mergeCell ref="P33:P37"/>
    <mergeCell ref="M3:M7"/>
    <mergeCell ref="N3:N7"/>
    <mergeCell ref="O3:O7"/>
    <mergeCell ref="P3:P7"/>
    <mergeCell ref="Q3:Q7"/>
    <mergeCell ref="R3:S7"/>
    <mergeCell ref="A38:B38"/>
    <mergeCell ref="A39:B39"/>
    <mergeCell ref="A9:B9"/>
    <mergeCell ref="A24:B24"/>
    <mergeCell ref="A28:B28"/>
    <mergeCell ref="A33:B37"/>
    <mergeCell ref="A54:B54"/>
    <mergeCell ref="A58:B58"/>
    <mergeCell ref="K3:K7"/>
    <mergeCell ref="L3:L7"/>
    <mergeCell ref="J3:J7"/>
    <mergeCell ref="C33:C37"/>
    <mergeCell ref="D33:D37"/>
    <mergeCell ref="E33:E37"/>
    <mergeCell ref="A3:B7"/>
    <mergeCell ref="A8:B8"/>
  </mergeCells>
  <phoneticPr fontId="13"/>
  <pageMargins left="0.9055118110236221" right="0.9055118110236221" top="0.74803149606299213" bottom="0.74803149606299213" header="0.31496062992125984" footer="0.31496062992125984"/>
  <pageSetup paperSize="9" firstPageNumber="72" orientation="portrait" useFirstPageNumber="1" verticalDpi="300" r:id="rId1"/>
  <headerFooter>
    <oddFooter>&amp;C&amp;P</oddFooter>
  </headerFooter>
  <ignoredErrors>
    <ignoredError sqref="Q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3"/>
  <sheetViews>
    <sheetView showGridLines="0" view="pageBreakPreview" topLeftCell="C22" zoomScaleNormal="100" zoomScaleSheetLayoutView="100" workbookViewId="0">
      <selection activeCell="G43" sqref="G43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10" width="15.625" style="29" customWidth="1"/>
    <col min="11" max="11" width="10.625" style="1" customWidth="1"/>
    <col min="12" max="12" width="2.75" style="1" customWidth="1"/>
    <col min="13" max="16384" width="8.875" style="1"/>
  </cols>
  <sheetData>
    <row r="1" spans="1:12" ht="12.6" customHeight="1" x14ac:dyDescent="0.15">
      <c r="B1" s="4" t="s">
        <v>618</v>
      </c>
      <c r="E1" s="4"/>
      <c r="F1" s="4"/>
      <c r="G1" s="4"/>
      <c r="H1" s="4"/>
      <c r="I1" s="4"/>
      <c r="J1" s="4"/>
    </row>
    <row r="2" spans="1:12" ht="12.6" customHeight="1" thickBot="1" x14ac:dyDescent="0.2">
      <c r="C2" s="4"/>
      <c r="D2" s="4"/>
      <c r="E2" s="5"/>
      <c r="F2" s="5"/>
      <c r="G2" s="5"/>
      <c r="H2" s="5"/>
      <c r="I2" s="5"/>
      <c r="J2" s="5"/>
      <c r="K2" s="6"/>
      <c r="L2" s="49" t="s">
        <v>283</v>
      </c>
    </row>
    <row r="3" spans="1:12" ht="12.6" customHeight="1" x14ac:dyDescent="0.15">
      <c r="A3" s="218" t="s">
        <v>144</v>
      </c>
      <c r="B3" s="219"/>
      <c r="C3" s="215" t="s">
        <v>259</v>
      </c>
      <c r="D3" s="370" t="s">
        <v>578</v>
      </c>
      <c r="E3" s="67"/>
      <c r="F3" s="67"/>
      <c r="G3" s="79"/>
      <c r="H3" s="369" t="s">
        <v>584</v>
      </c>
      <c r="I3" s="369" t="s">
        <v>581</v>
      </c>
      <c r="J3" s="369" t="s">
        <v>582</v>
      </c>
      <c r="K3" s="209" t="s">
        <v>144</v>
      </c>
      <c r="L3" s="210"/>
    </row>
    <row r="4" spans="1:12" ht="12.6" customHeight="1" x14ac:dyDescent="0.15">
      <c r="A4" s="220"/>
      <c r="B4" s="221"/>
      <c r="C4" s="227"/>
      <c r="D4" s="359"/>
      <c r="E4" s="76"/>
      <c r="F4" s="76"/>
      <c r="G4" s="75"/>
      <c r="H4" s="325"/>
      <c r="I4" s="325"/>
      <c r="J4" s="325"/>
      <c r="K4" s="211"/>
      <c r="L4" s="212"/>
    </row>
    <row r="5" spans="1:12" ht="12.6" customHeight="1" x14ac:dyDescent="0.15">
      <c r="A5" s="220"/>
      <c r="B5" s="221"/>
      <c r="C5" s="227"/>
      <c r="D5" s="325"/>
      <c r="E5" s="225" t="s">
        <v>579</v>
      </c>
      <c r="F5" s="225" t="s">
        <v>580</v>
      </c>
      <c r="G5" s="225" t="s">
        <v>583</v>
      </c>
      <c r="H5" s="325"/>
      <c r="I5" s="325"/>
      <c r="J5" s="325"/>
      <c r="K5" s="211"/>
      <c r="L5" s="212"/>
    </row>
    <row r="6" spans="1:12" ht="12.6" customHeight="1" x14ac:dyDescent="0.15">
      <c r="A6" s="220"/>
      <c r="B6" s="221"/>
      <c r="C6" s="227"/>
      <c r="D6" s="325"/>
      <c r="E6" s="226"/>
      <c r="F6" s="226"/>
      <c r="G6" s="226"/>
      <c r="H6" s="325"/>
      <c r="I6" s="325"/>
      <c r="J6" s="325"/>
      <c r="K6" s="211"/>
      <c r="L6" s="212"/>
    </row>
    <row r="7" spans="1:12" ht="18" customHeight="1" x14ac:dyDescent="0.15">
      <c r="A7" s="220"/>
      <c r="B7" s="221"/>
      <c r="C7" s="356"/>
      <c r="D7" s="325"/>
      <c r="E7" s="234"/>
      <c r="F7" s="234"/>
      <c r="G7" s="234"/>
      <c r="H7" s="325"/>
      <c r="I7" s="325"/>
      <c r="J7" s="325"/>
      <c r="K7" s="211"/>
      <c r="L7" s="212"/>
    </row>
    <row r="8" spans="1:12" s="37" customFormat="1" ht="15" customHeight="1" x14ac:dyDescent="0.15">
      <c r="A8" s="214" t="s">
        <v>61</v>
      </c>
      <c r="B8" s="217"/>
      <c r="C8" s="50">
        <v>19907</v>
      </c>
      <c r="D8" s="50">
        <v>16247</v>
      </c>
      <c r="E8" s="50">
        <v>11221</v>
      </c>
      <c r="F8" s="50">
        <v>4613</v>
      </c>
      <c r="G8" s="50">
        <v>413</v>
      </c>
      <c r="H8" s="50">
        <v>678</v>
      </c>
      <c r="I8" s="50">
        <v>1043</v>
      </c>
      <c r="J8" s="50">
        <v>1939</v>
      </c>
      <c r="K8" s="213" t="s">
        <v>61</v>
      </c>
      <c r="L8" s="214"/>
    </row>
    <row r="9" spans="1:12" s="37" customFormat="1" ht="15" customHeight="1" x14ac:dyDescent="0.15">
      <c r="A9" s="205" t="s">
        <v>62</v>
      </c>
      <c r="B9" s="208"/>
      <c r="C9" s="51">
        <f>+SUM(C10:C23)</f>
        <v>15083</v>
      </c>
      <c r="D9" s="51">
        <f t="shared" ref="D9:J9" si="0">+SUM(D10:D23)</f>
        <v>12291</v>
      </c>
      <c r="E9" s="51">
        <f t="shared" si="0"/>
        <v>8506</v>
      </c>
      <c r="F9" s="51">
        <f t="shared" si="0"/>
        <v>3482</v>
      </c>
      <c r="G9" s="51">
        <f t="shared" si="0"/>
        <v>303</v>
      </c>
      <c r="H9" s="51">
        <f t="shared" si="0"/>
        <v>511</v>
      </c>
      <c r="I9" s="51">
        <f t="shared" si="0"/>
        <v>797</v>
      </c>
      <c r="J9" s="51">
        <f t="shared" si="0"/>
        <v>1484</v>
      </c>
      <c r="K9" s="204" t="s">
        <v>62</v>
      </c>
      <c r="L9" s="205"/>
    </row>
    <row r="10" spans="1:12" ht="15" customHeight="1" x14ac:dyDescent="0.15">
      <c r="A10" s="31"/>
      <c r="B10" s="32" t="s">
        <v>63</v>
      </c>
      <c r="C10" s="52">
        <v>194</v>
      </c>
      <c r="D10" s="52">
        <v>157</v>
      </c>
      <c r="E10" s="52">
        <v>107</v>
      </c>
      <c r="F10" s="52">
        <v>42</v>
      </c>
      <c r="G10" s="52">
        <v>8</v>
      </c>
      <c r="H10" s="52">
        <v>11</v>
      </c>
      <c r="I10" s="52">
        <v>9</v>
      </c>
      <c r="J10" s="52">
        <v>17</v>
      </c>
      <c r="K10" s="45" t="s">
        <v>63</v>
      </c>
      <c r="L10" s="46"/>
    </row>
    <row r="11" spans="1:12" ht="15" customHeight="1" x14ac:dyDescent="0.15">
      <c r="A11" s="31"/>
      <c r="B11" s="32" t="s">
        <v>64</v>
      </c>
      <c r="C11" s="52">
        <v>1394</v>
      </c>
      <c r="D11" s="52">
        <v>1156</v>
      </c>
      <c r="E11" s="52">
        <v>865</v>
      </c>
      <c r="F11" s="52">
        <v>268</v>
      </c>
      <c r="G11" s="52">
        <v>23</v>
      </c>
      <c r="H11" s="52">
        <v>35</v>
      </c>
      <c r="I11" s="52">
        <v>78</v>
      </c>
      <c r="J11" s="52">
        <v>125</v>
      </c>
      <c r="K11" s="45" t="s">
        <v>64</v>
      </c>
      <c r="L11" s="46"/>
    </row>
    <row r="12" spans="1:12" ht="15" customHeight="1" x14ac:dyDescent="0.15">
      <c r="A12" s="31"/>
      <c r="B12" s="32" t="s">
        <v>65</v>
      </c>
      <c r="C12" s="52">
        <v>660</v>
      </c>
      <c r="D12" s="52">
        <v>528</v>
      </c>
      <c r="E12" s="52">
        <v>312</v>
      </c>
      <c r="F12" s="52">
        <v>197</v>
      </c>
      <c r="G12" s="52">
        <v>19</v>
      </c>
      <c r="H12" s="52">
        <v>24</v>
      </c>
      <c r="I12" s="52">
        <v>42</v>
      </c>
      <c r="J12" s="52">
        <v>66</v>
      </c>
      <c r="K12" s="45" t="s">
        <v>65</v>
      </c>
      <c r="L12" s="46"/>
    </row>
    <row r="13" spans="1:12" ht="15" customHeight="1" x14ac:dyDescent="0.15">
      <c r="A13" s="31"/>
      <c r="B13" s="32" t="s">
        <v>66</v>
      </c>
      <c r="C13" s="52">
        <v>491</v>
      </c>
      <c r="D13" s="52">
        <v>376</v>
      </c>
      <c r="E13" s="52">
        <v>211</v>
      </c>
      <c r="F13" s="52">
        <v>152</v>
      </c>
      <c r="G13" s="52">
        <v>13</v>
      </c>
      <c r="H13" s="52">
        <v>34</v>
      </c>
      <c r="I13" s="52">
        <v>16</v>
      </c>
      <c r="J13" s="52">
        <v>65</v>
      </c>
      <c r="K13" s="45" t="s">
        <v>66</v>
      </c>
      <c r="L13" s="46"/>
    </row>
    <row r="14" spans="1:12" ht="15" customHeight="1" x14ac:dyDescent="0.15">
      <c r="A14" s="31"/>
      <c r="B14" s="32" t="s">
        <v>67</v>
      </c>
      <c r="C14" s="52">
        <v>344</v>
      </c>
      <c r="D14" s="52">
        <v>278</v>
      </c>
      <c r="E14" s="52">
        <v>156</v>
      </c>
      <c r="F14" s="52">
        <v>109</v>
      </c>
      <c r="G14" s="52">
        <v>13</v>
      </c>
      <c r="H14" s="52">
        <v>19</v>
      </c>
      <c r="I14" s="52">
        <v>18</v>
      </c>
      <c r="J14" s="52">
        <v>29</v>
      </c>
      <c r="K14" s="45" t="s">
        <v>67</v>
      </c>
      <c r="L14" s="46"/>
    </row>
    <row r="15" spans="1:12" ht="15" customHeight="1" x14ac:dyDescent="0.15">
      <c r="A15" s="31"/>
      <c r="B15" s="32" t="s">
        <v>68</v>
      </c>
      <c r="C15" s="52">
        <v>1367</v>
      </c>
      <c r="D15" s="52">
        <v>1096</v>
      </c>
      <c r="E15" s="52">
        <v>735</v>
      </c>
      <c r="F15" s="52">
        <v>325</v>
      </c>
      <c r="G15" s="52">
        <v>36</v>
      </c>
      <c r="H15" s="52">
        <v>50</v>
      </c>
      <c r="I15" s="52">
        <v>85</v>
      </c>
      <c r="J15" s="52">
        <v>136</v>
      </c>
      <c r="K15" s="45" t="s">
        <v>68</v>
      </c>
      <c r="L15" s="46"/>
    </row>
    <row r="16" spans="1:12" ht="15" customHeight="1" x14ac:dyDescent="0.15">
      <c r="A16" s="31"/>
      <c r="B16" s="32" t="s">
        <v>69</v>
      </c>
      <c r="C16" s="52">
        <v>29</v>
      </c>
      <c r="D16" s="52">
        <v>25</v>
      </c>
      <c r="E16" s="52">
        <v>16</v>
      </c>
      <c r="F16" s="52">
        <v>8</v>
      </c>
      <c r="G16" s="52">
        <v>1</v>
      </c>
      <c r="H16" s="52" t="s">
        <v>60</v>
      </c>
      <c r="I16" s="52">
        <v>2</v>
      </c>
      <c r="J16" s="52">
        <v>2</v>
      </c>
      <c r="K16" s="45" t="s">
        <v>69</v>
      </c>
      <c r="L16" s="46"/>
    </row>
    <row r="17" spans="1:12" ht="15" customHeight="1" x14ac:dyDescent="0.15">
      <c r="A17" s="31"/>
      <c r="B17" s="32" t="s">
        <v>70</v>
      </c>
      <c r="C17" s="52">
        <v>946</v>
      </c>
      <c r="D17" s="52">
        <v>770</v>
      </c>
      <c r="E17" s="52">
        <v>561</v>
      </c>
      <c r="F17" s="52">
        <v>183</v>
      </c>
      <c r="G17" s="52">
        <v>26</v>
      </c>
      <c r="H17" s="52">
        <v>28</v>
      </c>
      <c r="I17" s="52">
        <v>50</v>
      </c>
      <c r="J17" s="52">
        <v>98</v>
      </c>
      <c r="K17" s="45" t="s">
        <v>70</v>
      </c>
      <c r="L17" s="46"/>
    </row>
    <row r="18" spans="1:12" ht="15" customHeight="1" x14ac:dyDescent="0.15">
      <c r="A18" s="31"/>
      <c r="B18" s="32" t="s">
        <v>71</v>
      </c>
      <c r="C18" s="52">
        <v>1098</v>
      </c>
      <c r="D18" s="52">
        <v>872</v>
      </c>
      <c r="E18" s="52">
        <v>517</v>
      </c>
      <c r="F18" s="52">
        <v>324</v>
      </c>
      <c r="G18" s="52">
        <v>31</v>
      </c>
      <c r="H18" s="52">
        <v>49</v>
      </c>
      <c r="I18" s="52">
        <v>53</v>
      </c>
      <c r="J18" s="52">
        <v>124</v>
      </c>
      <c r="K18" s="45" t="s">
        <v>71</v>
      </c>
      <c r="L18" s="46"/>
    </row>
    <row r="19" spans="1:12" ht="15" customHeight="1" x14ac:dyDescent="0.15">
      <c r="A19" s="31"/>
      <c r="B19" s="32" t="s">
        <v>72</v>
      </c>
      <c r="C19" s="52">
        <v>2024</v>
      </c>
      <c r="D19" s="52">
        <v>1640</v>
      </c>
      <c r="E19" s="52">
        <v>1228</v>
      </c>
      <c r="F19" s="52">
        <v>384</v>
      </c>
      <c r="G19" s="52">
        <v>28</v>
      </c>
      <c r="H19" s="52">
        <v>74</v>
      </c>
      <c r="I19" s="52">
        <v>111</v>
      </c>
      <c r="J19" s="52">
        <v>199</v>
      </c>
      <c r="K19" s="45" t="s">
        <v>72</v>
      </c>
      <c r="L19" s="46"/>
    </row>
    <row r="20" spans="1:12" ht="15" customHeight="1" x14ac:dyDescent="0.15">
      <c r="A20" s="31"/>
      <c r="B20" s="32" t="s">
        <v>73</v>
      </c>
      <c r="C20" s="52">
        <v>1465</v>
      </c>
      <c r="D20" s="52">
        <v>1211</v>
      </c>
      <c r="E20" s="52">
        <v>843</v>
      </c>
      <c r="F20" s="52">
        <v>339</v>
      </c>
      <c r="G20" s="52">
        <v>29</v>
      </c>
      <c r="H20" s="52">
        <v>43</v>
      </c>
      <c r="I20" s="52">
        <v>83</v>
      </c>
      <c r="J20" s="52">
        <v>128</v>
      </c>
      <c r="K20" s="45" t="s">
        <v>73</v>
      </c>
      <c r="L20" s="46"/>
    </row>
    <row r="21" spans="1:12" ht="15" customHeight="1" x14ac:dyDescent="0.15">
      <c r="A21" s="31"/>
      <c r="B21" s="32" t="s">
        <v>74</v>
      </c>
      <c r="C21" s="52">
        <v>1425</v>
      </c>
      <c r="D21" s="52">
        <v>1156</v>
      </c>
      <c r="E21" s="52">
        <v>791</v>
      </c>
      <c r="F21" s="52">
        <v>338</v>
      </c>
      <c r="G21" s="52">
        <v>27</v>
      </c>
      <c r="H21" s="52">
        <v>41</v>
      </c>
      <c r="I21" s="52">
        <v>77</v>
      </c>
      <c r="J21" s="52">
        <v>151</v>
      </c>
      <c r="K21" s="45" t="s">
        <v>74</v>
      </c>
      <c r="L21" s="46"/>
    </row>
    <row r="22" spans="1:12" ht="15" customHeight="1" x14ac:dyDescent="0.15">
      <c r="A22" s="31"/>
      <c r="B22" s="32" t="s">
        <v>75</v>
      </c>
      <c r="C22" s="52">
        <v>2231</v>
      </c>
      <c r="D22" s="52">
        <v>1873</v>
      </c>
      <c r="E22" s="52">
        <v>1445</v>
      </c>
      <c r="F22" s="52">
        <v>404</v>
      </c>
      <c r="G22" s="52">
        <v>24</v>
      </c>
      <c r="H22" s="52">
        <v>54</v>
      </c>
      <c r="I22" s="52">
        <v>101</v>
      </c>
      <c r="J22" s="52">
        <v>203</v>
      </c>
      <c r="K22" s="45" t="s">
        <v>75</v>
      </c>
      <c r="L22" s="46"/>
    </row>
    <row r="23" spans="1:12" ht="15" customHeight="1" x14ac:dyDescent="0.15">
      <c r="A23" s="31"/>
      <c r="B23" s="32" t="s">
        <v>76</v>
      </c>
      <c r="C23" s="52">
        <v>1415</v>
      </c>
      <c r="D23" s="52">
        <v>1153</v>
      </c>
      <c r="E23" s="52">
        <v>719</v>
      </c>
      <c r="F23" s="52">
        <v>409</v>
      </c>
      <c r="G23" s="52">
        <v>25</v>
      </c>
      <c r="H23" s="52">
        <v>49</v>
      </c>
      <c r="I23" s="52">
        <v>72</v>
      </c>
      <c r="J23" s="52">
        <v>141</v>
      </c>
      <c r="K23" s="45" t="s">
        <v>76</v>
      </c>
      <c r="L23" s="46"/>
    </row>
    <row r="24" spans="1:12" s="37" customFormat="1" ht="15" customHeight="1" x14ac:dyDescent="0.15">
      <c r="A24" s="205" t="s">
        <v>77</v>
      </c>
      <c r="B24" s="208"/>
      <c r="C24" s="51">
        <f>+SUM(C25:C27)</f>
        <v>3369</v>
      </c>
      <c r="D24" s="51">
        <f t="shared" ref="D24:J24" si="1">+SUM(D25:D27)</f>
        <v>2743</v>
      </c>
      <c r="E24" s="51">
        <f t="shared" si="1"/>
        <v>1848</v>
      </c>
      <c r="F24" s="51">
        <f t="shared" si="1"/>
        <v>804</v>
      </c>
      <c r="G24" s="51">
        <f t="shared" si="1"/>
        <v>91</v>
      </c>
      <c r="H24" s="51">
        <f t="shared" si="1"/>
        <v>123</v>
      </c>
      <c r="I24" s="51">
        <f t="shared" si="1"/>
        <v>166</v>
      </c>
      <c r="J24" s="51">
        <f t="shared" si="1"/>
        <v>337</v>
      </c>
      <c r="K24" s="204" t="s">
        <v>77</v>
      </c>
      <c r="L24" s="205"/>
    </row>
    <row r="25" spans="1:12" ht="15" customHeight="1" x14ac:dyDescent="0.15">
      <c r="A25" s="31"/>
      <c r="B25" s="32" t="s">
        <v>69</v>
      </c>
      <c r="C25" s="52">
        <v>964</v>
      </c>
      <c r="D25" s="52">
        <v>780</v>
      </c>
      <c r="E25" s="52">
        <v>526</v>
      </c>
      <c r="F25" s="52">
        <v>226</v>
      </c>
      <c r="G25" s="52">
        <v>28</v>
      </c>
      <c r="H25" s="52">
        <v>41</v>
      </c>
      <c r="I25" s="52">
        <v>48</v>
      </c>
      <c r="J25" s="52">
        <v>95</v>
      </c>
      <c r="K25" s="45" t="s">
        <v>69</v>
      </c>
      <c r="L25" s="46"/>
    </row>
    <row r="26" spans="1:12" ht="15" customHeight="1" x14ac:dyDescent="0.15">
      <c r="A26" s="31"/>
      <c r="B26" s="32" t="s">
        <v>78</v>
      </c>
      <c r="C26" s="52">
        <v>1682</v>
      </c>
      <c r="D26" s="52">
        <v>1384</v>
      </c>
      <c r="E26" s="52">
        <v>993</v>
      </c>
      <c r="F26" s="52">
        <v>359</v>
      </c>
      <c r="G26" s="52">
        <v>32</v>
      </c>
      <c r="H26" s="52">
        <v>54</v>
      </c>
      <c r="I26" s="52">
        <v>79</v>
      </c>
      <c r="J26" s="52">
        <v>165</v>
      </c>
      <c r="K26" s="45" t="s">
        <v>78</v>
      </c>
      <c r="L26" s="46"/>
    </row>
    <row r="27" spans="1:12" ht="15" customHeight="1" x14ac:dyDescent="0.15">
      <c r="A27" s="31"/>
      <c r="B27" s="32" t="s">
        <v>79</v>
      </c>
      <c r="C27" s="52">
        <v>723</v>
      </c>
      <c r="D27" s="52">
        <v>579</v>
      </c>
      <c r="E27" s="52">
        <v>329</v>
      </c>
      <c r="F27" s="52">
        <v>219</v>
      </c>
      <c r="G27" s="52">
        <v>31</v>
      </c>
      <c r="H27" s="52">
        <v>28</v>
      </c>
      <c r="I27" s="52">
        <v>39</v>
      </c>
      <c r="J27" s="52">
        <v>77</v>
      </c>
      <c r="K27" s="45" t="s">
        <v>79</v>
      </c>
      <c r="L27" s="46"/>
    </row>
    <row r="28" spans="1:12" s="37" customFormat="1" ht="15" customHeight="1" x14ac:dyDescent="0.15">
      <c r="A28" s="205" t="s">
        <v>80</v>
      </c>
      <c r="B28" s="208"/>
      <c r="C28" s="51">
        <f>+C29</f>
        <v>1455</v>
      </c>
      <c r="D28" s="51">
        <f t="shared" ref="D28:J28" si="2">+D29</f>
        <v>1213</v>
      </c>
      <c r="E28" s="51">
        <f t="shared" si="2"/>
        <v>867</v>
      </c>
      <c r="F28" s="51">
        <f t="shared" si="2"/>
        <v>327</v>
      </c>
      <c r="G28" s="51">
        <f t="shared" si="2"/>
        <v>19</v>
      </c>
      <c r="H28" s="51">
        <f t="shared" si="2"/>
        <v>44</v>
      </c>
      <c r="I28" s="51">
        <f t="shared" si="2"/>
        <v>80</v>
      </c>
      <c r="J28" s="51">
        <f t="shared" si="2"/>
        <v>118</v>
      </c>
      <c r="K28" s="204" t="s">
        <v>80</v>
      </c>
      <c r="L28" s="205"/>
    </row>
    <row r="29" spans="1:12" ht="15" customHeight="1" x14ac:dyDescent="0.15">
      <c r="A29" s="31"/>
      <c r="B29" s="32" t="s">
        <v>81</v>
      </c>
      <c r="C29" s="52">
        <v>1455</v>
      </c>
      <c r="D29" s="52">
        <v>1213</v>
      </c>
      <c r="E29" s="52">
        <v>867</v>
      </c>
      <c r="F29" s="52">
        <v>327</v>
      </c>
      <c r="G29" s="52">
        <v>19</v>
      </c>
      <c r="H29" s="52">
        <v>44</v>
      </c>
      <c r="I29" s="52">
        <v>80</v>
      </c>
      <c r="J29" s="52">
        <v>118</v>
      </c>
      <c r="K29" s="45" t="s">
        <v>81</v>
      </c>
      <c r="L29" s="46"/>
    </row>
    <row r="30" spans="1:12" ht="15" customHeight="1" x14ac:dyDescent="0.15">
      <c r="A30" s="31"/>
      <c r="B30" s="32"/>
      <c r="C30" s="52"/>
      <c r="D30" s="52"/>
      <c r="E30" s="52"/>
      <c r="F30" s="52"/>
      <c r="G30" s="52"/>
      <c r="H30" s="52"/>
      <c r="I30" s="52"/>
      <c r="J30" s="52"/>
      <c r="K30" s="45"/>
      <c r="L30" s="46"/>
    </row>
    <row r="31" spans="1:12" ht="15" customHeight="1" x14ac:dyDescent="0.15">
      <c r="A31" s="220" t="s">
        <v>282</v>
      </c>
      <c r="B31" s="221"/>
      <c r="C31" s="52"/>
      <c r="D31" s="52"/>
      <c r="E31" s="52"/>
      <c r="F31" s="52"/>
      <c r="G31" s="52"/>
      <c r="H31" s="52"/>
      <c r="I31" s="52"/>
      <c r="J31" s="52"/>
      <c r="K31" s="238" t="s">
        <v>573</v>
      </c>
      <c r="L31" s="220"/>
    </row>
    <row r="32" spans="1:12" s="37" customFormat="1" ht="15" customHeight="1" x14ac:dyDescent="0.15">
      <c r="A32" s="205" t="s">
        <v>61</v>
      </c>
      <c r="B32" s="208"/>
      <c r="C32" s="51">
        <v>9657</v>
      </c>
      <c r="D32" s="51">
        <v>8538</v>
      </c>
      <c r="E32" s="51">
        <v>5887</v>
      </c>
      <c r="F32" s="51">
        <v>2403</v>
      </c>
      <c r="G32" s="51">
        <v>248</v>
      </c>
      <c r="H32" s="51">
        <v>10</v>
      </c>
      <c r="I32" s="51">
        <v>536</v>
      </c>
      <c r="J32" s="51">
        <v>573</v>
      </c>
      <c r="K32" s="204" t="s">
        <v>61</v>
      </c>
      <c r="L32" s="205"/>
    </row>
    <row r="33" spans="1:12" s="37" customFormat="1" ht="15" customHeight="1" x14ac:dyDescent="0.15">
      <c r="A33" s="205" t="s">
        <v>62</v>
      </c>
      <c r="B33" s="208"/>
      <c r="C33" s="51">
        <f>+SUM(C34:C47)</f>
        <v>7324</v>
      </c>
      <c r="D33" s="51">
        <f t="shared" ref="D33:J33" si="3">+SUM(D34:D47)</f>
        <v>6458</v>
      </c>
      <c r="E33" s="51">
        <f t="shared" si="3"/>
        <v>4450</v>
      </c>
      <c r="F33" s="51">
        <f t="shared" si="3"/>
        <v>1821</v>
      </c>
      <c r="G33" s="51">
        <f t="shared" si="3"/>
        <v>187</v>
      </c>
      <c r="H33" s="51">
        <f t="shared" si="3"/>
        <v>8</v>
      </c>
      <c r="I33" s="51">
        <f t="shared" si="3"/>
        <v>408</v>
      </c>
      <c r="J33" s="51">
        <f t="shared" si="3"/>
        <v>450</v>
      </c>
      <c r="K33" s="204" t="s">
        <v>62</v>
      </c>
      <c r="L33" s="205"/>
    </row>
    <row r="34" spans="1:12" ht="15" customHeight="1" x14ac:dyDescent="0.15">
      <c r="A34" s="31"/>
      <c r="B34" s="32" t="s">
        <v>63</v>
      </c>
      <c r="C34" s="52">
        <v>99</v>
      </c>
      <c r="D34" s="52">
        <v>88</v>
      </c>
      <c r="E34" s="52">
        <v>57</v>
      </c>
      <c r="F34" s="52">
        <v>25</v>
      </c>
      <c r="G34" s="52">
        <v>6</v>
      </c>
      <c r="H34" s="52" t="s">
        <v>60</v>
      </c>
      <c r="I34" s="52">
        <v>4</v>
      </c>
      <c r="J34" s="52">
        <v>7</v>
      </c>
      <c r="K34" s="45" t="s">
        <v>63</v>
      </c>
      <c r="L34" s="46"/>
    </row>
    <row r="35" spans="1:12" ht="15" customHeight="1" x14ac:dyDescent="0.15">
      <c r="A35" s="31"/>
      <c r="B35" s="32" t="s">
        <v>64</v>
      </c>
      <c r="C35" s="52">
        <v>672</v>
      </c>
      <c r="D35" s="52">
        <v>584</v>
      </c>
      <c r="E35" s="52">
        <v>431</v>
      </c>
      <c r="F35" s="52">
        <v>140</v>
      </c>
      <c r="G35" s="52">
        <v>13</v>
      </c>
      <c r="H35" s="52">
        <v>1</v>
      </c>
      <c r="I35" s="52">
        <v>43</v>
      </c>
      <c r="J35" s="52">
        <v>44</v>
      </c>
      <c r="K35" s="45" t="s">
        <v>64</v>
      </c>
      <c r="L35" s="46"/>
    </row>
    <row r="36" spans="1:12" ht="15" customHeight="1" x14ac:dyDescent="0.15">
      <c r="A36" s="31"/>
      <c r="B36" s="32" t="s">
        <v>65</v>
      </c>
      <c r="C36" s="52">
        <v>323</v>
      </c>
      <c r="D36" s="52">
        <v>275</v>
      </c>
      <c r="E36" s="52">
        <v>159</v>
      </c>
      <c r="F36" s="52">
        <v>107</v>
      </c>
      <c r="G36" s="52">
        <v>9</v>
      </c>
      <c r="H36" s="52" t="s">
        <v>60</v>
      </c>
      <c r="I36" s="52">
        <v>18</v>
      </c>
      <c r="J36" s="52">
        <v>30</v>
      </c>
      <c r="K36" s="45" t="s">
        <v>65</v>
      </c>
      <c r="L36" s="46"/>
    </row>
    <row r="37" spans="1:12" ht="15" customHeight="1" x14ac:dyDescent="0.15">
      <c r="A37" s="31"/>
      <c r="B37" s="32" t="s">
        <v>66</v>
      </c>
      <c r="C37" s="52">
        <v>228</v>
      </c>
      <c r="D37" s="52">
        <v>207</v>
      </c>
      <c r="E37" s="52">
        <v>121</v>
      </c>
      <c r="F37" s="52">
        <v>77</v>
      </c>
      <c r="G37" s="52">
        <v>9</v>
      </c>
      <c r="H37" s="52" t="s">
        <v>60</v>
      </c>
      <c r="I37" s="52">
        <v>5</v>
      </c>
      <c r="J37" s="52">
        <v>16</v>
      </c>
      <c r="K37" s="45" t="s">
        <v>66</v>
      </c>
      <c r="L37" s="46"/>
    </row>
    <row r="38" spans="1:12" ht="15" customHeight="1" x14ac:dyDescent="0.15">
      <c r="A38" s="31"/>
      <c r="B38" s="32" t="s">
        <v>67</v>
      </c>
      <c r="C38" s="52">
        <v>163</v>
      </c>
      <c r="D38" s="52">
        <v>144</v>
      </c>
      <c r="E38" s="52">
        <v>80</v>
      </c>
      <c r="F38" s="52">
        <v>55</v>
      </c>
      <c r="G38" s="52">
        <v>9</v>
      </c>
      <c r="H38" s="52" t="s">
        <v>60</v>
      </c>
      <c r="I38" s="52">
        <v>9</v>
      </c>
      <c r="J38" s="52">
        <v>10</v>
      </c>
      <c r="K38" s="45" t="s">
        <v>67</v>
      </c>
      <c r="L38" s="46"/>
    </row>
    <row r="39" spans="1:12" ht="15" customHeight="1" x14ac:dyDescent="0.15">
      <c r="A39" s="31"/>
      <c r="B39" s="32" t="s">
        <v>68</v>
      </c>
      <c r="C39" s="52">
        <v>656</v>
      </c>
      <c r="D39" s="52">
        <v>571</v>
      </c>
      <c r="E39" s="52">
        <v>383</v>
      </c>
      <c r="F39" s="52">
        <v>171</v>
      </c>
      <c r="G39" s="52">
        <v>17</v>
      </c>
      <c r="H39" s="52">
        <v>1</v>
      </c>
      <c r="I39" s="52">
        <v>48</v>
      </c>
      <c r="J39" s="52">
        <v>36</v>
      </c>
      <c r="K39" s="45" t="s">
        <v>68</v>
      </c>
      <c r="L39" s="46"/>
    </row>
    <row r="40" spans="1:12" ht="15" customHeight="1" x14ac:dyDescent="0.15">
      <c r="A40" s="31"/>
      <c r="B40" s="32" t="s">
        <v>69</v>
      </c>
      <c r="C40" s="52">
        <v>14</v>
      </c>
      <c r="D40" s="52">
        <v>12</v>
      </c>
      <c r="E40" s="52">
        <v>7</v>
      </c>
      <c r="F40" s="52">
        <v>4</v>
      </c>
      <c r="G40" s="52">
        <v>1</v>
      </c>
      <c r="H40" s="52" t="s">
        <v>60</v>
      </c>
      <c r="I40" s="52">
        <v>1</v>
      </c>
      <c r="J40" s="52">
        <v>1</v>
      </c>
      <c r="K40" s="45" t="s">
        <v>69</v>
      </c>
      <c r="L40" s="46"/>
    </row>
    <row r="41" spans="1:12" ht="15" customHeight="1" x14ac:dyDescent="0.15">
      <c r="A41" s="31"/>
      <c r="B41" s="32" t="s">
        <v>70</v>
      </c>
      <c r="C41" s="52">
        <v>466</v>
      </c>
      <c r="D41" s="52">
        <v>416</v>
      </c>
      <c r="E41" s="52">
        <v>301</v>
      </c>
      <c r="F41" s="52">
        <v>94</v>
      </c>
      <c r="G41" s="52">
        <v>21</v>
      </c>
      <c r="H41" s="52">
        <v>1</v>
      </c>
      <c r="I41" s="52">
        <v>21</v>
      </c>
      <c r="J41" s="52">
        <v>28</v>
      </c>
      <c r="K41" s="45" t="s">
        <v>70</v>
      </c>
      <c r="L41" s="46"/>
    </row>
    <row r="42" spans="1:12" ht="15" customHeight="1" x14ac:dyDescent="0.15">
      <c r="A42" s="31"/>
      <c r="B42" s="32" t="s">
        <v>71</v>
      </c>
      <c r="C42" s="52">
        <v>526</v>
      </c>
      <c r="D42" s="52">
        <v>457</v>
      </c>
      <c r="E42" s="52">
        <v>272</v>
      </c>
      <c r="F42" s="52">
        <v>166</v>
      </c>
      <c r="G42" s="52">
        <v>19</v>
      </c>
      <c r="H42" s="52">
        <v>1</v>
      </c>
      <c r="I42" s="52">
        <v>32</v>
      </c>
      <c r="J42" s="52">
        <v>36</v>
      </c>
      <c r="K42" s="45" t="s">
        <v>71</v>
      </c>
      <c r="L42" s="46"/>
    </row>
    <row r="43" spans="1:12" ht="15" customHeight="1" x14ac:dyDescent="0.15">
      <c r="A43" s="31"/>
      <c r="B43" s="32" t="s">
        <v>72</v>
      </c>
      <c r="C43" s="52">
        <v>996</v>
      </c>
      <c r="D43" s="52">
        <v>880</v>
      </c>
      <c r="E43" s="52">
        <v>666</v>
      </c>
      <c r="F43" s="52">
        <v>200</v>
      </c>
      <c r="G43" s="52">
        <v>14</v>
      </c>
      <c r="H43" s="52">
        <v>3</v>
      </c>
      <c r="I43" s="52">
        <v>59</v>
      </c>
      <c r="J43" s="52">
        <v>54</v>
      </c>
      <c r="K43" s="45" t="s">
        <v>72</v>
      </c>
      <c r="L43" s="46"/>
    </row>
    <row r="44" spans="1:12" ht="15" customHeight="1" x14ac:dyDescent="0.15">
      <c r="A44" s="31"/>
      <c r="B44" s="32" t="s">
        <v>73</v>
      </c>
      <c r="C44" s="52">
        <v>712</v>
      </c>
      <c r="D44" s="52">
        <v>635</v>
      </c>
      <c r="E44" s="52">
        <v>442</v>
      </c>
      <c r="F44" s="52">
        <v>173</v>
      </c>
      <c r="G44" s="52">
        <v>20</v>
      </c>
      <c r="H44" s="52">
        <v>1</v>
      </c>
      <c r="I44" s="52">
        <v>41</v>
      </c>
      <c r="J44" s="52">
        <v>35</v>
      </c>
      <c r="K44" s="45" t="s">
        <v>73</v>
      </c>
      <c r="L44" s="46"/>
    </row>
    <row r="45" spans="1:12" ht="15" customHeight="1" x14ac:dyDescent="0.15">
      <c r="A45" s="31"/>
      <c r="B45" s="32" t="s">
        <v>74</v>
      </c>
      <c r="C45" s="52">
        <v>700</v>
      </c>
      <c r="D45" s="52">
        <v>621</v>
      </c>
      <c r="E45" s="52">
        <v>420</v>
      </c>
      <c r="F45" s="52">
        <v>183</v>
      </c>
      <c r="G45" s="52">
        <v>18</v>
      </c>
      <c r="H45" s="52" t="s">
        <v>60</v>
      </c>
      <c r="I45" s="52">
        <v>36</v>
      </c>
      <c r="J45" s="52">
        <v>43</v>
      </c>
      <c r="K45" s="45" t="s">
        <v>74</v>
      </c>
      <c r="L45" s="46"/>
    </row>
    <row r="46" spans="1:12" ht="15" customHeight="1" x14ac:dyDescent="0.15">
      <c r="A46" s="31"/>
      <c r="B46" s="32" t="s">
        <v>75</v>
      </c>
      <c r="C46" s="52">
        <v>1099</v>
      </c>
      <c r="D46" s="52">
        <v>977</v>
      </c>
      <c r="E46" s="52">
        <v>762</v>
      </c>
      <c r="F46" s="52">
        <v>203</v>
      </c>
      <c r="G46" s="52">
        <v>12</v>
      </c>
      <c r="H46" s="52" t="s">
        <v>60</v>
      </c>
      <c r="I46" s="52">
        <v>56</v>
      </c>
      <c r="J46" s="52">
        <v>66</v>
      </c>
      <c r="K46" s="45" t="s">
        <v>75</v>
      </c>
      <c r="L46" s="46"/>
    </row>
    <row r="47" spans="1:12" ht="15" customHeight="1" x14ac:dyDescent="0.15">
      <c r="A47" s="31"/>
      <c r="B47" s="32" t="s">
        <v>76</v>
      </c>
      <c r="C47" s="52">
        <v>670</v>
      </c>
      <c r="D47" s="52">
        <v>591</v>
      </c>
      <c r="E47" s="52">
        <v>349</v>
      </c>
      <c r="F47" s="52">
        <v>223</v>
      </c>
      <c r="G47" s="52">
        <v>19</v>
      </c>
      <c r="H47" s="52" t="s">
        <v>60</v>
      </c>
      <c r="I47" s="52">
        <v>35</v>
      </c>
      <c r="J47" s="52">
        <v>44</v>
      </c>
      <c r="K47" s="45" t="s">
        <v>76</v>
      </c>
      <c r="L47" s="46"/>
    </row>
    <row r="48" spans="1:12" s="37" customFormat="1" ht="15" customHeight="1" x14ac:dyDescent="0.15">
      <c r="A48" s="205" t="s">
        <v>77</v>
      </c>
      <c r="B48" s="208"/>
      <c r="C48" s="51">
        <f>+SUM(C49:C51)</f>
        <v>1617</v>
      </c>
      <c r="D48" s="51">
        <f t="shared" ref="D48:J48" si="4">+SUM(D49:D51)</f>
        <v>1444</v>
      </c>
      <c r="E48" s="51">
        <f t="shared" si="4"/>
        <v>988</v>
      </c>
      <c r="F48" s="51">
        <f t="shared" si="4"/>
        <v>407</v>
      </c>
      <c r="G48" s="51">
        <f t="shared" si="4"/>
        <v>49</v>
      </c>
      <c r="H48" s="51">
        <f t="shared" si="4"/>
        <v>2</v>
      </c>
      <c r="I48" s="51">
        <f t="shared" si="4"/>
        <v>84</v>
      </c>
      <c r="J48" s="51">
        <f t="shared" si="4"/>
        <v>87</v>
      </c>
      <c r="K48" s="204" t="s">
        <v>77</v>
      </c>
      <c r="L48" s="205"/>
    </row>
    <row r="49" spans="1:12" ht="15" customHeight="1" x14ac:dyDescent="0.15">
      <c r="A49" s="31"/>
      <c r="B49" s="32" t="s">
        <v>69</v>
      </c>
      <c r="C49" s="52">
        <v>462</v>
      </c>
      <c r="D49" s="52">
        <v>413</v>
      </c>
      <c r="E49" s="52">
        <v>281</v>
      </c>
      <c r="F49" s="52">
        <v>116</v>
      </c>
      <c r="G49" s="52">
        <v>16</v>
      </c>
      <c r="H49" s="52" t="s">
        <v>60</v>
      </c>
      <c r="I49" s="52">
        <v>21</v>
      </c>
      <c r="J49" s="52">
        <v>28</v>
      </c>
      <c r="K49" s="45" t="s">
        <v>69</v>
      </c>
      <c r="L49" s="46"/>
    </row>
    <row r="50" spans="1:12" ht="15" customHeight="1" x14ac:dyDescent="0.15">
      <c r="A50" s="31"/>
      <c r="B50" s="32" t="s">
        <v>78</v>
      </c>
      <c r="C50" s="52">
        <v>795</v>
      </c>
      <c r="D50" s="52">
        <v>722</v>
      </c>
      <c r="E50" s="52">
        <v>527</v>
      </c>
      <c r="F50" s="52">
        <v>179</v>
      </c>
      <c r="G50" s="52">
        <v>16</v>
      </c>
      <c r="H50" s="52">
        <v>1</v>
      </c>
      <c r="I50" s="52">
        <v>36</v>
      </c>
      <c r="J50" s="52">
        <v>36</v>
      </c>
      <c r="K50" s="45" t="s">
        <v>78</v>
      </c>
      <c r="L50" s="46"/>
    </row>
    <row r="51" spans="1:12" ht="15" customHeight="1" x14ac:dyDescent="0.15">
      <c r="A51" s="31"/>
      <c r="B51" s="32" t="s">
        <v>79</v>
      </c>
      <c r="C51" s="52">
        <v>360</v>
      </c>
      <c r="D51" s="52">
        <v>309</v>
      </c>
      <c r="E51" s="52">
        <v>180</v>
      </c>
      <c r="F51" s="52">
        <v>112</v>
      </c>
      <c r="G51" s="52">
        <v>17</v>
      </c>
      <c r="H51" s="52">
        <v>1</v>
      </c>
      <c r="I51" s="52">
        <v>27</v>
      </c>
      <c r="J51" s="52">
        <v>23</v>
      </c>
      <c r="K51" s="45" t="s">
        <v>79</v>
      </c>
      <c r="L51" s="46"/>
    </row>
    <row r="52" spans="1:12" s="37" customFormat="1" ht="15" customHeight="1" x14ac:dyDescent="0.15">
      <c r="A52" s="205" t="s">
        <v>80</v>
      </c>
      <c r="B52" s="208"/>
      <c r="C52" s="51">
        <f>+C53</f>
        <v>716</v>
      </c>
      <c r="D52" s="51">
        <f t="shared" ref="D52:J52" si="5">+D53</f>
        <v>636</v>
      </c>
      <c r="E52" s="51">
        <f t="shared" si="5"/>
        <v>449</v>
      </c>
      <c r="F52" s="51">
        <f t="shared" si="5"/>
        <v>175</v>
      </c>
      <c r="G52" s="51">
        <f t="shared" si="5"/>
        <v>12</v>
      </c>
      <c r="H52" s="51" t="str">
        <f t="shared" si="5"/>
        <v>-</v>
      </c>
      <c r="I52" s="51">
        <f t="shared" si="5"/>
        <v>44</v>
      </c>
      <c r="J52" s="51">
        <f t="shared" si="5"/>
        <v>36</v>
      </c>
      <c r="K52" s="204" t="s">
        <v>80</v>
      </c>
      <c r="L52" s="205"/>
    </row>
    <row r="53" spans="1:12" ht="15" customHeight="1" thickBot="1" x14ac:dyDescent="0.2">
      <c r="A53" s="40"/>
      <c r="B53" s="41" t="s">
        <v>81</v>
      </c>
      <c r="C53" s="53">
        <v>716</v>
      </c>
      <c r="D53" s="53">
        <v>636</v>
      </c>
      <c r="E53" s="53">
        <v>449</v>
      </c>
      <c r="F53" s="53">
        <v>175</v>
      </c>
      <c r="G53" s="53">
        <v>12</v>
      </c>
      <c r="H53" s="53" t="s">
        <v>60</v>
      </c>
      <c r="I53" s="53">
        <v>44</v>
      </c>
      <c r="J53" s="53">
        <v>36</v>
      </c>
      <c r="K53" s="47" t="s">
        <v>81</v>
      </c>
      <c r="L53" s="48"/>
    </row>
  </sheetData>
  <mergeCells count="28">
    <mergeCell ref="A33:B33"/>
    <mergeCell ref="A24:B24"/>
    <mergeCell ref="K33:L33"/>
    <mergeCell ref="A28:B28"/>
    <mergeCell ref="A48:B48"/>
    <mergeCell ref="A8:B8"/>
    <mergeCell ref="K48:L48"/>
    <mergeCell ref="A9:B9"/>
    <mergeCell ref="K9:L9"/>
    <mergeCell ref="K24:L24"/>
    <mergeCell ref="A52:B52"/>
    <mergeCell ref="K52:L52"/>
    <mergeCell ref="K28:L28"/>
    <mergeCell ref="A31:B31"/>
    <mergeCell ref="A32:B32"/>
    <mergeCell ref="A3:B7"/>
    <mergeCell ref="K32:L32"/>
    <mergeCell ref="H3:H7"/>
    <mergeCell ref="I3:I7"/>
    <mergeCell ref="G5:G7"/>
    <mergeCell ref="K31:L31"/>
    <mergeCell ref="K8:L8"/>
    <mergeCell ref="F5:F7"/>
    <mergeCell ref="E5:E7"/>
    <mergeCell ref="C3:C7"/>
    <mergeCell ref="J3:J7"/>
    <mergeCell ref="D3:D7"/>
    <mergeCell ref="K3:L7"/>
  </mergeCells>
  <phoneticPr fontId="13"/>
  <pageMargins left="0.9055118110236221" right="0.9055118110236221" top="0.74803149606299213" bottom="0.74803149606299213" header="0.31496062992125984" footer="0.31496062992125984"/>
  <pageSetup paperSize="9" firstPageNumber="74" orientation="portrait" useFirstPageNumber="1" verticalDpi="300" r:id="rId1"/>
  <headerFooter>
    <oddFooter>&amp;C&amp;P</oddFooter>
  </headerFooter>
  <ignoredErrors>
    <ignoredError sqref="C9:J9 C24:J2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8"/>
  <sheetViews>
    <sheetView showGridLines="0" view="pageBreakPreview" zoomScaleNormal="100" zoomScaleSheetLayoutView="100" workbookViewId="0">
      <selection activeCell="W21" sqref="W21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18" width="8.625" style="29" customWidth="1"/>
    <col min="19" max="20" width="5.625" style="29" customWidth="1"/>
    <col min="21" max="16384" width="8.875" style="1"/>
  </cols>
  <sheetData>
    <row r="1" spans="1:20" ht="12.6" customHeight="1" x14ac:dyDescent="0.15">
      <c r="B1" s="4" t="s">
        <v>619</v>
      </c>
      <c r="O1" s="5"/>
      <c r="P1" s="5"/>
      <c r="Q1" s="5"/>
      <c r="R1" s="5"/>
      <c r="S1" s="5"/>
      <c r="T1" s="5"/>
    </row>
    <row r="2" spans="1:20" ht="12.6" customHeight="1" thickBot="1" x14ac:dyDescent="0.2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</row>
    <row r="3" spans="1:20" ht="12.6" customHeight="1" x14ac:dyDescent="0.15">
      <c r="A3" s="218" t="s">
        <v>144</v>
      </c>
      <c r="B3" s="219"/>
      <c r="C3" s="369" t="s">
        <v>284</v>
      </c>
      <c r="D3" s="369"/>
      <c r="E3" s="369"/>
      <c r="F3" s="369"/>
      <c r="G3" s="369"/>
      <c r="H3" s="369"/>
      <c r="I3" s="369"/>
      <c r="J3" s="369"/>
      <c r="K3" s="209" t="s">
        <v>144</v>
      </c>
      <c r="L3" s="210"/>
      <c r="M3" s="1"/>
      <c r="N3" s="1"/>
      <c r="O3" s="1"/>
      <c r="P3" s="1"/>
      <c r="Q3" s="1"/>
      <c r="R3" s="1"/>
      <c r="S3" s="1"/>
      <c r="T3" s="1"/>
    </row>
    <row r="4" spans="1:20" ht="12.6" customHeight="1" x14ac:dyDescent="0.15">
      <c r="A4" s="220"/>
      <c r="B4" s="221"/>
      <c r="C4" s="325"/>
      <c r="D4" s="325"/>
      <c r="E4" s="325"/>
      <c r="F4" s="325"/>
      <c r="G4" s="325"/>
      <c r="H4" s="325"/>
      <c r="I4" s="325"/>
      <c r="J4" s="325"/>
      <c r="K4" s="211"/>
      <c r="L4" s="212"/>
      <c r="M4" s="1"/>
      <c r="N4" s="1"/>
      <c r="O4" s="1"/>
      <c r="P4" s="1"/>
      <c r="Q4" s="1"/>
      <c r="R4" s="1"/>
      <c r="S4" s="1"/>
      <c r="T4" s="1"/>
    </row>
    <row r="5" spans="1:20" ht="12.6" customHeight="1" x14ac:dyDescent="0.15">
      <c r="A5" s="220"/>
      <c r="B5" s="221"/>
      <c r="C5" s="317" t="s">
        <v>259</v>
      </c>
      <c r="D5" s="325" t="s">
        <v>285</v>
      </c>
      <c r="E5" s="89">
        <v>30</v>
      </c>
      <c r="F5" s="89">
        <v>60</v>
      </c>
      <c r="G5" s="89">
        <v>100</v>
      </c>
      <c r="H5" s="89">
        <v>150</v>
      </c>
      <c r="I5" s="89">
        <v>200</v>
      </c>
      <c r="J5" s="325" t="s">
        <v>286</v>
      </c>
      <c r="K5" s="211"/>
      <c r="L5" s="212"/>
      <c r="M5" s="1"/>
      <c r="N5" s="1"/>
      <c r="O5" s="1"/>
      <c r="P5" s="1"/>
      <c r="Q5" s="1"/>
      <c r="R5" s="1"/>
      <c r="S5" s="1"/>
      <c r="T5" s="1"/>
    </row>
    <row r="6" spans="1:20" ht="12.6" customHeight="1" x14ac:dyDescent="0.15">
      <c r="A6" s="220"/>
      <c r="B6" s="221"/>
      <c r="C6" s="317"/>
      <c r="D6" s="317"/>
      <c r="E6" s="16" t="s">
        <v>287</v>
      </c>
      <c r="F6" s="16" t="s">
        <v>287</v>
      </c>
      <c r="G6" s="16" t="s">
        <v>287</v>
      </c>
      <c r="H6" s="16" t="s">
        <v>287</v>
      </c>
      <c r="I6" s="16" t="s">
        <v>315</v>
      </c>
      <c r="J6" s="317"/>
      <c r="K6" s="211"/>
      <c r="L6" s="212"/>
      <c r="M6" s="1"/>
      <c r="N6" s="1"/>
      <c r="O6" s="1"/>
      <c r="P6" s="1"/>
      <c r="Q6" s="1"/>
      <c r="R6" s="1"/>
      <c r="S6" s="1"/>
      <c r="T6" s="1"/>
    </row>
    <row r="7" spans="1:20" ht="12.6" customHeight="1" x14ac:dyDescent="0.15">
      <c r="A7" s="220"/>
      <c r="B7" s="221"/>
      <c r="C7" s="317"/>
      <c r="D7" s="317"/>
      <c r="E7" s="90">
        <v>59</v>
      </c>
      <c r="F7" s="90">
        <v>99</v>
      </c>
      <c r="G7" s="90">
        <v>149</v>
      </c>
      <c r="H7" s="90">
        <v>199</v>
      </c>
      <c r="I7" s="90">
        <v>249</v>
      </c>
      <c r="J7" s="317"/>
      <c r="K7" s="211"/>
      <c r="L7" s="212"/>
      <c r="M7" s="1"/>
      <c r="N7" s="1"/>
      <c r="O7" s="1"/>
      <c r="P7" s="1"/>
      <c r="Q7" s="1"/>
      <c r="R7" s="1"/>
      <c r="S7" s="1"/>
      <c r="T7" s="1"/>
    </row>
    <row r="8" spans="1:20" s="37" customFormat="1" ht="13.5" customHeight="1" x14ac:dyDescent="0.15">
      <c r="A8" s="214" t="s">
        <v>61</v>
      </c>
      <c r="B8" s="217"/>
      <c r="C8" s="91">
        <v>16127</v>
      </c>
      <c r="D8" s="91">
        <v>3263</v>
      </c>
      <c r="E8" s="91">
        <v>966</v>
      </c>
      <c r="F8" s="91">
        <v>819</v>
      </c>
      <c r="G8" s="91">
        <v>902</v>
      </c>
      <c r="H8" s="91">
        <v>1456</v>
      </c>
      <c r="I8" s="91">
        <v>3112</v>
      </c>
      <c r="J8" s="91">
        <v>5609</v>
      </c>
      <c r="K8" s="213" t="s">
        <v>61</v>
      </c>
      <c r="L8" s="214"/>
    </row>
    <row r="9" spans="1:20" s="37" customFormat="1" ht="13.5" customHeight="1" x14ac:dyDescent="0.15">
      <c r="A9" s="205" t="s">
        <v>62</v>
      </c>
      <c r="B9" s="208"/>
      <c r="C9" s="51">
        <f>+SUM(C10:C23)</f>
        <v>12194</v>
      </c>
      <c r="D9" s="51">
        <f t="shared" ref="D9:J9" si="0">+SUM(D10:D23)</f>
        <v>2507</v>
      </c>
      <c r="E9" s="51">
        <f t="shared" si="0"/>
        <v>710</v>
      </c>
      <c r="F9" s="51">
        <f t="shared" si="0"/>
        <v>579</v>
      </c>
      <c r="G9" s="51">
        <f t="shared" si="0"/>
        <v>692</v>
      </c>
      <c r="H9" s="51">
        <f t="shared" si="0"/>
        <v>1116</v>
      </c>
      <c r="I9" s="51">
        <f t="shared" si="0"/>
        <v>2365</v>
      </c>
      <c r="J9" s="51">
        <f t="shared" si="0"/>
        <v>4225</v>
      </c>
      <c r="K9" s="204" t="s">
        <v>62</v>
      </c>
      <c r="L9" s="205"/>
    </row>
    <row r="10" spans="1:20" ht="13.5" customHeight="1" x14ac:dyDescent="0.15">
      <c r="A10" s="31"/>
      <c r="B10" s="32" t="s">
        <v>63</v>
      </c>
      <c r="C10" s="52">
        <v>156</v>
      </c>
      <c r="D10" s="52">
        <v>31</v>
      </c>
      <c r="E10" s="52">
        <v>18</v>
      </c>
      <c r="F10" s="52">
        <v>8</v>
      </c>
      <c r="G10" s="52">
        <v>10</v>
      </c>
      <c r="H10" s="52">
        <v>16</v>
      </c>
      <c r="I10" s="52">
        <v>26</v>
      </c>
      <c r="J10" s="52">
        <v>47</v>
      </c>
      <c r="K10" s="371" t="s">
        <v>63</v>
      </c>
      <c r="L10" s="250"/>
      <c r="M10" s="1"/>
      <c r="N10" s="1"/>
      <c r="O10" s="1"/>
      <c r="P10" s="1"/>
      <c r="Q10" s="1"/>
      <c r="R10" s="1"/>
      <c r="S10" s="1"/>
      <c r="T10" s="1"/>
    </row>
    <row r="11" spans="1:20" ht="13.5" customHeight="1" x14ac:dyDescent="0.15">
      <c r="A11" s="31"/>
      <c r="B11" s="32" t="s">
        <v>64</v>
      </c>
      <c r="C11" s="52">
        <v>1111</v>
      </c>
      <c r="D11" s="52">
        <v>160</v>
      </c>
      <c r="E11" s="52">
        <v>44</v>
      </c>
      <c r="F11" s="52">
        <v>39</v>
      </c>
      <c r="G11" s="52">
        <v>41</v>
      </c>
      <c r="H11" s="52">
        <v>105</v>
      </c>
      <c r="I11" s="52">
        <v>197</v>
      </c>
      <c r="J11" s="52">
        <v>525</v>
      </c>
      <c r="K11" s="371" t="s">
        <v>700</v>
      </c>
      <c r="L11" s="250"/>
      <c r="M11" s="1"/>
      <c r="N11" s="1"/>
      <c r="O11" s="1"/>
      <c r="P11" s="1"/>
      <c r="Q11" s="1"/>
      <c r="R11" s="1"/>
      <c r="S11" s="1"/>
      <c r="T11" s="1"/>
    </row>
    <row r="12" spans="1:20" ht="13.5" customHeight="1" x14ac:dyDescent="0.15">
      <c r="A12" s="31"/>
      <c r="B12" s="32" t="s">
        <v>65</v>
      </c>
      <c r="C12" s="52">
        <v>517</v>
      </c>
      <c r="D12" s="52">
        <v>136</v>
      </c>
      <c r="E12" s="52">
        <v>52</v>
      </c>
      <c r="F12" s="52">
        <v>40</v>
      </c>
      <c r="G12" s="52">
        <v>39</v>
      </c>
      <c r="H12" s="52">
        <v>51</v>
      </c>
      <c r="I12" s="52">
        <v>81</v>
      </c>
      <c r="J12" s="52">
        <v>118</v>
      </c>
      <c r="K12" s="371" t="s">
        <v>701</v>
      </c>
      <c r="L12" s="250"/>
      <c r="M12" s="1"/>
      <c r="N12" s="1"/>
      <c r="O12" s="1"/>
      <c r="P12" s="1"/>
      <c r="Q12" s="1"/>
      <c r="R12" s="1"/>
      <c r="S12" s="1"/>
      <c r="T12" s="1"/>
    </row>
    <row r="13" spans="1:20" ht="13.5" customHeight="1" x14ac:dyDescent="0.15">
      <c r="A13" s="31"/>
      <c r="B13" s="32" t="s">
        <v>66</v>
      </c>
      <c r="C13" s="52">
        <v>370</v>
      </c>
      <c r="D13" s="52">
        <v>102</v>
      </c>
      <c r="E13" s="52">
        <v>39</v>
      </c>
      <c r="F13" s="52">
        <v>45</v>
      </c>
      <c r="G13" s="52">
        <v>36</v>
      </c>
      <c r="H13" s="52">
        <v>52</v>
      </c>
      <c r="I13" s="52">
        <v>51</v>
      </c>
      <c r="J13" s="52">
        <v>45</v>
      </c>
      <c r="K13" s="371" t="s">
        <v>702</v>
      </c>
      <c r="L13" s="250"/>
      <c r="M13" s="1"/>
      <c r="N13" s="1"/>
      <c r="O13" s="1"/>
      <c r="P13" s="1"/>
      <c r="Q13" s="1"/>
      <c r="R13" s="1"/>
      <c r="S13" s="1"/>
      <c r="T13" s="1"/>
    </row>
    <row r="14" spans="1:20" ht="13.5" customHeight="1" x14ac:dyDescent="0.15">
      <c r="A14" s="31"/>
      <c r="B14" s="32" t="s">
        <v>67</v>
      </c>
      <c r="C14" s="52">
        <v>262</v>
      </c>
      <c r="D14" s="52">
        <v>71</v>
      </c>
      <c r="E14" s="52">
        <v>24</v>
      </c>
      <c r="F14" s="52">
        <v>30</v>
      </c>
      <c r="G14" s="52">
        <v>24</v>
      </c>
      <c r="H14" s="52">
        <v>23</v>
      </c>
      <c r="I14" s="52">
        <v>38</v>
      </c>
      <c r="J14" s="52">
        <v>52</v>
      </c>
      <c r="K14" s="371" t="s">
        <v>703</v>
      </c>
      <c r="L14" s="250"/>
      <c r="M14" s="1"/>
      <c r="N14" s="1"/>
      <c r="O14" s="1"/>
      <c r="P14" s="1"/>
      <c r="Q14" s="1"/>
      <c r="R14" s="1"/>
      <c r="S14" s="1"/>
      <c r="T14" s="1"/>
    </row>
    <row r="15" spans="1:20" ht="13.5" customHeight="1" x14ac:dyDescent="0.15">
      <c r="A15" s="31"/>
      <c r="B15" s="32" t="s">
        <v>68</v>
      </c>
      <c r="C15" s="52">
        <v>1093</v>
      </c>
      <c r="D15" s="52">
        <v>256</v>
      </c>
      <c r="E15" s="52">
        <v>65</v>
      </c>
      <c r="F15" s="52">
        <v>46</v>
      </c>
      <c r="G15" s="52">
        <v>71</v>
      </c>
      <c r="H15" s="52">
        <v>78</v>
      </c>
      <c r="I15" s="52">
        <v>243</v>
      </c>
      <c r="J15" s="52">
        <v>334</v>
      </c>
      <c r="K15" s="371" t="s">
        <v>704</v>
      </c>
      <c r="L15" s="250"/>
      <c r="M15" s="1"/>
      <c r="N15" s="1"/>
      <c r="O15" s="1"/>
      <c r="P15" s="1"/>
      <c r="Q15" s="1"/>
      <c r="R15" s="1"/>
      <c r="S15" s="1"/>
      <c r="T15" s="1"/>
    </row>
    <row r="16" spans="1:20" ht="13.5" customHeight="1" x14ac:dyDescent="0.15">
      <c r="A16" s="31"/>
      <c r="B16" s="32" t="s">
        <v>69</v>
      </c>
      <c r="C16" s="52">
        <v>27</v>
      </c>
      <c r="D16" s="52">
        <v>7</v>
      </c>
      <c r="E16" s="52">
        <v>1</v>
      </c>
      <c r="F16" s="52">
        <v>3</v>
      </c>
      <c r="G16" s="52">
        <v>3</v>
      </c>
      <c r="H16" s="52">
        <v>6</v>
      </c>
      <c r="I16" s="52">
        <v>5</v>
      </c>
      <c r="J16" s="52">
        <v>2</v>
      </c>
      <c r="K16" s="371" t="s">
        <v>705</v>
      </c>
      <c r="L16" s="250"/>
      <c r="M16" s="1"/>
      <c r="N16" s="1"/>
      <c r="O16" s="1"/>
      <c r="P16" s="1"/>
      <c r="Q16" s="1"/>
      <c r="R16" s="1"/>
      <c r="S16" s="1"/>
      <c r="T16" s="1"/>
    </row>
    <row r="17" spans="1:20" ht="13.5" customHeight="1" x14ac:dyDescent="0.15">
      <c r="A17" s="31"/>
      <c r="B17" s="32" t="s">
        <v>70</v>
      </c>
      <c r="C17" s="52">
        <v>755</v>
      </c>
      <c r="D17" s="52">
        <v>135</v>
      </c>
      <c r="E17" s="52">
        <v>30</v>
      </c>
      <c r="F17" s="52">
        <v>40</v>
      </c>
      <c r="G17" s="52">
        <v>38</v>
      </c>
      <c r="H17" s="52">
        <v>74</v>
      </c>
      <c r="I17" s="52">
        <v>161</v>
      </c>
      <c r="J17" s="52">
        <v>277</v>
      </c>
      <c r="K17" s="371" t="s">
        <v>706</v>
      </c>
      <c r="L17" s="250"/>
      <c r="M17" s="1"/>
      <c r="N17" s="1"/>
      <c r="O17" s="1"/>
      <c r="P17" s="1"/>
      <c r="Q17" s="1"/>
      <c r="R17" s="1"/>
      <c r="S17" s="1"/>
      <c r="T17" s="1"/>
    </row>
    <row r="18" spans="1:20" ht="13.5" customHeight="1" x14ac:dyDescent="0.15">
      <c r="A18" s="31"/>
      <c r="B18" s="32" t="s">
        <v>71</v>
      </c>
      <c r="C18" s="52">
        <v>905</v>
      </c>
      <c r="D18" s="52">
        <v>262</v>
      </c>
      <c r="E18" s="52">
        <v>90</v>
      </c>
      <c r="F18" s="52">
        <v>49</v>
      </c>
      <c r="G18" s="52">
        <v>64</v>
      </c>
      <c r="H18" s="52">
        <v>75</v>
      </c>
      <c r="I18" s="52">
        <v>137</v>
      </c>
      <c r="J18" s="52">
        <v>228</v>
      </c>
      <c r="K18" s="371" t="s">
        <v>707</v>
      </c>
      <c r="L18" s="250"/>
      <c r="M18" s="1"/>
      <c r="N18" s="1"/>
      <c r="O18" s="1"/>
      <c r="P18" s="1"/>
      <c r="Q18" s="1"/>
      <c r="R18" s="1"/>
      <c r="S18" s="1"/>
      <c r="T18" s="1"/>
    </row>
    <row r="19" spans="1:20" ht="13.5" customHeight="1" x14ac:dyDescent="0.15">
      <c r="A19" s="31"/>
      <c r="B19" s="32" t="s">
        <v>72</v>
      </c>
      <c r="C19" s="52">
        <v>1643</v>
      </c>
      <c r="D19" s="52">
        <v>281</v>
      </c>
      <c r="E19" s="52">
        <v>73</v>
      </c>
      <c r="F19" s="52">
        <v>53</v>
      </c>
      <c r="G19" s="52">
        <v>86</v>
      </c>
      <c r="H19" s="52">
        <v>152</v>
      </c>
      <c r="I19" s="52">
        <v>336</v>
      </c>
      <c r="J19" s="52">
        <v>662</v>
      </c>
      <c r="K19" s="371" t="s">
        <v>708</v>
      </c>
      <c r="L19" s="250"/>
      <c r="M19" s="1"/>
      <c r="N19" s="1"/>
      <c r="O19" s="1"/>
      <c r="P19" s="1"/>
      <c r="Q19" s="1"/>
      <c r="R19" s="1"/>
      <c r="S19" s="1"/>
      <c r="T19" s="1"/>
    </row>
    <row r="20" spans="1:20" ht="13.5" customHeight="1" x14ac:dyDescent="0.15">
      <c r="A20" s="31"/>
      <c r="B20" s="32" t="s">
        <v>73</v>
      </c>
      <c r="C20" s="52">
        <v>1234</v>
      </c>
      <c r="D20" s="52">
        <v>263</v>
      </c>
      <c r="E20" s="52">
        <v>67</v>
      </c>
      <c r="F20" s="52">
        <v>47</v>
      </c>
      <c r="G20" s="52">
        <v>73</v>
      </c>
      <c r="H20" s="52">
        <v>95</v>
      </c>
      <c r="I20" s="52">
        <v>197</v>
      </c>
      <c r="J20" s="52">
        <v>492</v>
      </c>
      <c r="K20" s="371" t="s">
        <v>709</v>
      </c>
      <c r="L20" s="250"/>
      <c r="M20" s="1"/>
      <c r="N20" s="1"/>
      <c r="O20" s="1"/>
      <c r="P20" s="1"/>
      <c r="Q20" s="1"/>
      <c r="R20" s="1"/>
      <c r="S20" s="1"/>
      <c r="T20" s="1"/>
    </row>
    <row r="21" spans="1:20" ht="13.5" customHeight="1" x14ac:dyDescent="0.15">
      <c r="A21" s="31"/>
      <c r="B21" s="32" t="s">
        <v>74</v>
      </c>
      <c r="C21" s="52">
        <v>1152</v>
      </c>
      <c r="D21" s="52">
        <v>257</v>
      </c>
      <c r="E21" s="52">
        <v>63</v>
      </c>
      <c r="F21" s="52">
        <v>46</v>
      </c>
      <c r="G21" s="52">
        <v>58</v>
      </c>
      <c r="H21" s="52">
        <v>106</v>
      </c>
      <c r="I21" s="52">
        <v>233</v>
      </c>
      <c r="J21" s="52">
        <v>389</v>
      </c>
      <c r="K21" s="371" t="s">
        <v>710</v>
      </c>
      <c r="L21" s="250"/>
      <c r="M21" s="1"/>
      <c r="N21" s="1"/>
      <c r="O21" s="1"/>
      <c r="P21" s="1"/>
      <c r="Q21" s="1"/>
      <c r="R21" s="1"/>
      <c r="S21" s="1"/>
      <c r="T21" s="1"/>
    </row>
    <row r="22" spans="1:20" ht="13.5" customHeight="1" x14ac:dyDescent="0.15">
      <c r="A22" s="31"/>
      <c r="B22" s="32" t="s">
        <v>75</v>
      </c>
      <c r="C22" s="52">
        <v>1847</v>
      </c>
      <c r="D22" s="52">
        <v>278</v>
      </c>
      <c r="E22" s="52">
        <v>70</v>
      </c>
      <c r="F22" s="52">
        <v>61</v>
      </c>
      <c r="G22" s="52">
        <v>71</v>
      </c>
      <c r="H22" s="52">
        <v>154</v>
      </c>
      <c r="I22" s="52">
        <v>461</v>
      </c>
      <c r="J22" s="52">
        <v>752</v>
      </c>
      <c r="K22" s="371" t="s">
        <v>711</v>
      </c>
      <c r="L22" s="250"/>
      <c r="M22" s="1"/>
      <c r="N22" s="1"/>
      <c r="O22" s="1"/>
      <c r="P22" s="1"/>
      <c r="Q22" s="1"/>
      <c r="R22" s="1"/>
      <c r="S22" s="1"/>
      <c r="T22" s="1"/>
    </row>
    <row r="23" spans="1:20" ht="13.5" customHeight="1" x14ac:dyDescent="0.15">
      <c r="A23" s="31"/>
      <c r="B23" s="32" t="s">
        <v>76</v>
      </c>
      <c r="C23" s="52">
        <v>1122</v>
      </c>
      <c r="D23" s="52">
        <v>268</v>
      </c>
      <c r="E23" s="52">
        <v>74</v>
      </c>
      <c r="F23" s="52">
        <v>72</v>
      </c>
      <c r="G23" s="52">
        <v>78</v>
      </c>
      <c r="H23" s="52">
        <v>129</v>
      </c>
      <c r="I23" s="52">
        <v>199</v>
      </c>
      <c r="J23" s="52">
        <v>302</v>
      </c>
      <c r="K23" s="371" t="s">
        <v>712</v>
      </c>
      <c r="L23" s="250"/>
      <c r="M23" s="1"/>
      <c r="N23" s="1"/>
      <c r="O23" s="1"/>
      <c r="P23" s="1"/>
      <c r="Q23" s="1"/>
      <c r="R23" s="1"/>
      <c r="S23" s="1"/>
      <c r="T23" s="1"/>
    </row>
    <row r="24" spans="1:20" s="37" customFormat="1" ht="13.5" customHeight="1" x14ac:dyDescent="0.15">
      <c r="A24" s="205" t="s">
        <v>77</v>
      </c>
      <c r="B24" s="208"/>
      <c r="C24" s="51">
        <f>+SUM(C25:C27)</f>
        <v>2700</v>
      </c>
      <c r="D24" s="51">
        <f t="shared" ref="D24:J24" si="1">+SUM(D25:D27)</f>
        <v>530</v>
      </c>
      <c r="E24" s="51">
        <f t="shared" si="1"/>
        <v>176</v>
      </c>
      <c r="F24" s="51">
        <f t="shared" si="1"/>
        <v>175</v>
      </c>
      <c r="G24" s="51">
        <f t="shared" si="1"/>
        <v>152</v>
      </c>
      <c r="H24" s="51">
        <f t="shared" si="1"/>
        <v>246</v>
      </c>
      <c r="I24" s="51">
        <f t="shared" si="1"/>
        <v>480</v>
      </c>
      <c r="J24" s="51">
        <f t="shared" si="1"/>
        <v>941</v>
      </c>
      <c r="K24" s="204" t="s">
        <v>77</v>
      </c>
      <c r="L24" s="205"/>
    </row>
    <row r="25" spans="1:20" ht="13.5" customHeight="1" x14ac:dyDescent="0.15">
      <c r="A25" s="31"/>
      <c r="B25" s="32" t="s">
        <v>69</v>
      </c>
      <c r="C25" s="52">
        <v>768</v>
      </c>
      <c r="D25" s="52">
        <v>154</v>
      </c>
      <c r="E25" s="52">
        <v>42</v>
      </c>
      <c r="F25" s="52">
        <v>53</v>
      </c>
      <c r="G25" s="52">
        <v>46</v>
      </c>
      <c r="H25" s="52">
        <v>59</v>
      </c>
      <c r="I25" s="52">
        <v>120</v>
      </c>
      <c r="J25" s="52">
        <v>294</v>
      </c>
      <c r="K25" s="371" t="s">
        <v>713</v>
      </c>
      <c r="L25" s="250"/>
      <c r="M25" s="1"/>
      <c r="N25" s="1"/>
      <c r="O25" s="1"/>
      <c r="P25" s="1"/>
      <c r="Q25" s="1"/>
      <c r="R25" s="1"/>
      <c r="S25" s="1"/>
      <c r="T25" s="1"/>
    </row>
    <row r="26" spans="1:20" ht="13.5" customHeight="1" x14ac:dyDescent="0.15">
      <c r="A26" s="31"/>
      <c r="B26" s="32" t="s">
        <v>78</v>
      </c>
      <c r="C26" s="52">
        <v>1365</v>
      </c>
      <c r="D26" s="52">
        <v>236</v>
      </c>
      <c r="E26" s="52">
        <v>77</v>
      </c>
      <c r="F26" s="52">
        <v>72</v>
      </c>
      <c r="G26" s="52">
        <v>72</v>
      </c>
      <c r="H26" s="52">
        <v>133</v>
      </c>
      <c r="I26" s="52">
        <v>276</v>
      </c>
      <c r="J26" s="52">
        <v>499</v>
      </c>
      <c r="K26" s="371" t="s">
        <v>695</v>
      </c>
      <c r="L26" s="250"/>
      <c r="M26" s="1"/>
      <c r="N26" s="1"/>
      <c r="O26" s="1"/>
      <c r="P26" s="1"/>
      <c r="Q26" s="1"/>
      <c r="R26" s="1"/>
      <c r="S26" s="1"/>
      <c r="T26" s="1"/>
    </row>
    <row r="27" spans="1:20" ht="13.5" customHeight="1" x14ac:dyDescent="0.15">
      <c r="A27" s="31"/>
      <c r="B27" s="32" t="s">
        <v>79</v>
      </c>
      <c r="C27" s="52">
        <v>567</v>
      </c>
      <c r="D27" s="52">
        <v>140</v>
      </c>
      <c r="E27" s="52">
        <v>57</v>
      </c>
      <c r="F27" s="52">
        <v>50</v>
      </c>
      <c r="G27" s="52">
        <v>34</v>
      </c>
      <c r="H27" s="52">
        <v>54</v>
      </c>
      <c r="I27" s="52">
        <v>84</v>
      </c>
      <c r="J27" s="52">
        <v>148</v>
      </c>
      <c r="K27" s="371" t="s">
        <v>714</v>
      </c>
      <c r="L27" s="250"/>
      <c r="M27" s="1"/>
      <c r="N27" s="1"/>
      <c r="O27" s="1"/>
      <c r="P27" s="1"/>
      <c r="Q27" s="1"/>
      <c r="R27" s="1"/>
      <c r="S27" s="1"/>
      <c r="T27" s="1"/>
    </row>
    <row r="28" spans="1:20" s="37" customFormat="1" ht="13.5" customHeight="1" x14ac:dyDescent="0.15">
      <c r="A28" s="205" t="s">
        <v>80</v>
      </c>
      <c r="B28" s="208"/>
      <c r="C28" s="51">
        <f>+C29</f>
        <v>1233</v>
      </c>
      <c r="D28" s="51">
        <f t="shared" ref="D28:J28" si="2">+D29</f>
        <v>226</v>
      </c>
      <c r="E28" s="51">
        <f t="shared" si="2"/>
        <v>80</v>
      </c>
      <c r="F28" s="51">
        <f t="shared" si="2"/>
        <v>65</v>
      </c>
      <c r="G28" s="51">
        <f t="shared" si="2"/>
        <v>58</v>
      </c>
      <c r="H28" s="51">
        <f t="shared" si="2"/>
        <v>94</v>
      </c>
      <c r="I28" s="51">
        <f t="shared" si="2"/>
        <v>267</v>
      </c>
      <c r="J28" s="51">
        <f t="shared" si="2"/>
        <v>443</v>
      </c>
      <c r="K28" s="204" t="s">
        <v>80</v>
      </c>
      <c r="L28" s="205"/>
    </row>
    <row r="29" spans="1:20" ht="13.5" customHeight="1" thickBot="1" x14ac:dyDescent="0.2">
      <c r="A29" s="40"/>
      <c r="B29" s="41" t="s">
        <v>566</v>
      </c>
      <c r="C29" s="53">
        <v>1233</v>
      </c>
      <c r="D29" s="53">
        <v>226</v>
      </c>
      <c r="E29" s="53">
        <v>80</v>
      </c>
      <c r="F29" s="53">
        <v>65</v>
      </c>
      <c r="G29" s="53">
        <v>58</v>
      </c>
      <c r="H29" s="53">
        <v>94</v>
      </c>
      <c r="I29" s="53">
        <v>267</v>
      </c>
      <c r="J29" s="53">
        <v>443</v>
      </c>
      <c r="K29" s="372" t="s">
        <v>699</v>
      </c>
      <c r="L29" s="252"/>
      <c r="M29" s="1"/>
      <c r="N29" s="1"/>
      <c r="O29" s="1"/>
      <c r="P29" s="1"/>
      <c r="Q29" s="1"/>
      <c r="R29" s="1"/>
      <c r="S29" s="1"/>
      <c r="T29" s="1"/>
    </row>
    <row r="31" spans="1:20" ht="14.25" thickBot="1" x14ac:dyDescent="0.2"/>
    <row r="32" spans="1:20" x14ac:dyDescent="0.15">
      <c r="A32" s="218" t="s">
        <v>144</v>
      </c>
      <c r="B32" s="219"/>
      <c r="C32" s="324" t="s">
        <v>316</v>
      </c>
      <c r="D32" s="324"/>
      <c r="E32" s="324"/>
      <c r="F32" s="324"/>
      <c r="G32" s="324"/>
      <c r="H32" s="324"/>
      <c r="I32" s="324"/>
      <c r="J32" s="324"/>
      <c r="K32" s="324" t="s">
        <v>165</v>
      </c>
      <c r="L32" s="324"/>
      <c r="M32" s="324"/>
      <c r="N32" s="324"/>
      <c r="O32" s="324"/>
      <c r="P32" s="324"/>
      <c r="Q32" s="324"/>
      <c r="R32" s="324"/>
      <c r="S32" s="209" t="s">
        <v>144</v>
      </c>
      <c r="T32" s="210"/>
    </row>
    <row r="33" spans="1:20" x14ac:dyDescent="0.15">
      <c r="A33" s="220"/>
      <c r="B33" s="221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211"/>
      <c r="T33" s="212"/>
    </row>
    <row r="34" spans="1:20" x14ac:dyDescent="0.15">
      <c r="A34" s="220"/>
      <c r="B34" s="221"/>
      <c r="C34" s="317" t="s">
        <v>259</v>
      </c>
      <c r="D34" s="325" t="s">
        <v>285</v>
      </c>
      <c r="E34" s="89">
        <v>30</v>
      </c>
      <c r="F34" s="89">
        <v>60</v>
      </c>
      <c r="G34" s="89">
        <v>100</v>
      </c>
      <c r="H34" s="89">
        <v>150</v>
      </c>
      <c r="I34" s="89">
        <v>200</v>
      </c>
      <c r="J34" s="325" t="s">
        <v>286</v>
      </c>
      <c r="K34" s="317" t="s">
        <v>259</v>
      </c>
      <c r="L34" s="325" t="s">
        <v>285</v>
      </c>
      <c r="M34" s="89">
        <v>30</v>
      </c>
      <c r="N34" s="89">
        <v>60</v>
      </c>
      <c r="O34" s="89">
        <v>100</v>
      </c>
      <c r="P34" s="89">
        <v>150</v>
      </c>
      <c r="Q34" s="89">
        <v>200</v>
      </c>
      <c r="R34" s="325" t="s">
        <v>286</v>
      </c>
      <c r="S34" s="211"/>
      <c r="T34" s="212"/>
    </row>
    <row r="35" spans="1:20" x14ac:dyDescent="0.15">
      <c r="A35" s="220"/>
      <c r="B35" s="221"/>
      <c r="C35" s="317"/>
      <c r="D35" s="317"/>
      <c r="E35" s="16" t="s">
        <v>287</v>
      </c>
      <c r="F35" s="16" t="s">
        <v>287</v>
      </c>
      <c r="G35" s="16" t="s">
        <v>287</v>
      </c>
      <c r="H35" s="16" t="s">
        <v>287</v>
      </c>
      <c r="I35" s="16" t="s">
        <v>287</v>
      </c>
      <c r="J35" s="317"/>
      <c r="K35" s="317"/>
      <c r="L35" s="317"/>
      <c r="M35" s="16" t="s">
        <v>287</v>
      </c>
      <c r="N35" s="16" t="s">
        <v>287</v>
      </c>
      <c r="O35" s="16" t="s">
        <v>287</v>
      </c>
      <c r="P35" s="16" t="s">
        <v>287</v>
      </c>
      <c r="Q35" s="16" t="s">
        <v>287</v>
      </c>
      <c r="R35" s="317"/>
      <c r="S35" s="211"/>
      <c r="T35" s="212"/>
    </row>
    <row r="36" spans="1:20" x14ac:dyDescent="0.15">
      <c r="A36" s="220"/>
      <c r="B36" s="221"/>
      <c r="C36" s="317"/>
      <c r="D36" s="317"/>
      <c r="E36" s="90">
        <v>59</v>
      </c>
      <c r="F36" s="90">
        <v>99</v>
      </c>
      <c r="G36" s="90">
        <v>149</v>
      </c>
      <c r="H36" s="90">
        <v>199</v>
      </c>
      <c r="I36" s="90">
        <v>249</v>
      </c>
      <c r="J36" s="317"/>
      <c r="K36" s="317"/>
      <c r="L36" s="317"/>
      <c r="M36" s="90">
        <v>59</v>
      </c>
      <c r="N36" s="90">
        <v>99</v>
      </c>
      <c r="O36" s="90">
        <v>149</v>
      </c>
      <c r="P36" s="90">
        <v>199</v>
      </c>
      <c r="Q36" s="90">
        <v>249</v>
      </c>
      <c r="R36" s="317"/>
      <c r="S36" s="211"/>
      <c r="T36" s="212"/>
    </row>
    <row r="37" spans="1:20" x14ac:dyDescent="0.15">
      <c r="A37" s="214" t="s">
        <v>61</v>
      </c>
      <c r="B37" s="217"/>
      <c r="C37" s="91">
        <v>8395</v>
      </c>
      <c r="D37" s="91">
        <v>1553</v>
      </c>
      <c r="E37" s="91">
        <v>543</v>
      </c>
      <c r="F37" s="91">
        <v>444</v>
      </c>
      <c r="G37" s="91">
        <v>404</v>
      </c>
      <c r="H37" s="91">
        <v>616</v>
      </c>
      <c r="I37" s="91">
        <v>1438</v>
      </c>
      <c r="J37" s="91">
        <v>3397</v>
      </c>
      <c r="K37" s="175">
        <v>7732</v>
      </c>
      <c r="L37" s="175">
        <v>1710</v>
      </c>
      <c r="M37" s="175">
        <v>423</v>
      </c>
      <c r="N37" s="175">
        <v>375</v>
      </c>
      <c r="O37" s="175">
        <v>498</v>
      </c>
      <c r="P37" s="175">
        <v>840</v>
      </c>
      <c r="Q37" s="175">
        <v>1674</v>
      </c>
      <c r="R37" s="176">
        <v>2212</v>
      </c>
      <c r="S37" s="213" t="s">
        <v>61</v>
      </c>
      <c r="T37" s="214"/>
    </row>
    <row r="38" spans="1:20" x14ac:dyDescent="0.15">
      <c r="A38" s="205" t="s">
        <v>62</v>
      </c>
      <c r="B38" s="208"/>
      <c r="C38" s="51">
        <f t="shared" ref="C38:R38" si="3">+SUM(C39:C52)</f>
        <v>6346</v>
      </c>
      <c r="D38" s="51">
        <f t="shared" si="3"/>
        <v>1192</v>
      </c>
      <c r="E38" s="51">
        <f t="shared" si="3"/>
        <v>407</v>
      </c>
      <c r="F38" s="51">
        <f t="shared" si="3"/>
        <v>316</v>
      </c>
      <c r="G38" s="51">
        <f t="shared" si="3"/>
        <v>314</v>
      </c>
      <c r="H38" s="51">
        <f t="shared" si="3"/>
        <v>472</v>
      </c>
      <c r="I38" s="51">
        <f t="shared" si="3"/>
        <v>1089</v>
      </c>
      <c r="J38" s="51">
        <f t="shared" si="3"/>
        <v>2556</v>
      </c>
      <c r="K38" s="51">
        <f t="shared" si="3"/>
        <v>5848</v>
      </c>
      <c r="L38" s="51">
        <f t="shared" si="3"/>
        <v>1315</v>
      </c>
      <c r="M38" s="51">
        <f t="shared" si="3"/>
        <v>303</v>
      </c>
      <c r="N38" s="51">
        <f t="shared" si="3"/>
        <v>263</v>
      </c>
      <c r="O38" s="51">
        <f t="shared" si="3"/>
        <v>378</v>
      </c>
      <c r="P38" s="51">
        <f t="shared" si="3"/>
        <v>644</v>
      </c>
      <c r="Q38" s="51">
        <f t="shared" si="3"/>
        <v>1276</v>
      </c>
      <c r="R38" s="51">
        <f t="shared" si="3"/>
        <v>1669</v>
      </c>
      <c r="S38" s="204" t="s">
        <v>62</v>
      </c>
      <c r="T38" s="205"/>
    </row>
    <row r="39" spans="1:20" x14ac:dyDescent="0.15">
      <c r="A39" s="31"/>
      <c r="B39" s="32" t="s">
        <v>63</v>
      </c>
      <c r="C39" s="52">
        <v>84</v>
      </c>
      <c r="D39" s="52">
        <v>14</v>
      </c>
      <c r="E39" s="52">
        <v>13</v>
      </c>
      <c r="F39" s="52">
        <v>4</v>
      </c>
      <c r="G39" s="52">
        <v>4</v>
      </c>
      <c r="H39" s="52">
        <v>8</v>
      </c>
      <c r="I39" s="52">
        <v>11</v>
      </c>
      <c r="J39" s="52">
        <v>30</v>
      </c>
      <c r="K39" s="52">
        <v>72</v>
      </c>
      <c r="L39" s="52">
        <v>17</v>
      </c>
      <c r="M39" s="52">
        <v>5</v>
      </c>
      <c r="N39" s="52">
        <v>4</v>
      </c>
      <c r="O39" s="52">
        <v>6</v>
      </c>
      <c r="P39" s="52">
        <v>8</v>
      </c>
      <c r="Q39" s="52">
        <v>15</v>
      </c>
      <c r="R39" s="52">
        <v>17</v>
      </c>
      <c r="S39" s="371" t="s">
        <v>691</v>
      </c>
      <c r="T39" s="250"/>
    </row>
    <row r="40" spans="1:20" x14ac:dyDescent="0.15">
      <c r="A40" s="31"/>
      <c r="B40" s="32" t="s">
        <v>64</v>
      </c>
      <c r="C40" s="52">
        <v>550</v>
      </c>
      <c r="D40" s="52">
        <v>67</v>
      </c>
      <c r="E40" s="52">
        <v>24</v>
      </c>
      <c r="F40" s="52">
        <v>20</v>
      </c>
      <c r="G40" s="52">
        <v>14</v>
      </c>
      <c r="H40" s="52">
        <v>37</v>
      </c>
      <c r="I40" s="52">
        <v>87</v>
      </c>
      <c r="J40" s="52">
        <v>301</v>
      </c>
      <c r="K40" s="52">
        <v>561</v>
      </c>
      <c r="L40" s="52">
        <v>93</v>
      </c>
      <c r="M40" s="52">
        <v>20</v>
      </c>
      <c r="N40" s="52">
        <v>19</v>
      </c>
      <c r="O40" s="52">
        <v>27</v>
      </c>
      <c r="P40" s="52">
        <v>68</v>
      </c>
      <c r="Q40" s="52">
        <v>110</v>
      </c>
      <c r="R40" s="52">
        <v>224</v>
      </c>
      <c r="S40" s="371" t="s">
        <v>692</v>
      </c>
      <c r="T40" s="250"/>
    </row>
    <row r="41" spans="1:20" x14ac:dyDescent="0.15">
      <c r="A41" s="31"/>
      <c r="B41" s="32" t="s">
        <v>65</v>
      </c>
      <c r="C41" s="52">
        <v>273</v>
      </c>
      <c r="D41" s="52">
        <v>68</v>
      </c>
      <c r="E41" s="52">
        <v>32</v>
      </c>
      <c r="F41" s="52">
        <v>27</v>
      </c>
      <c r="G41" s="52">
        <v>18</v>
      </c>
      <c r="H41" s="52">
        <v>24</v>
      </c>
      <c r="I41" s="52">
        <v>37</v>
      </c>
      <c r="J41" s="52">
        <v>67</v>
      </c>
      <c r="K41" s="52">
        <v>244</v>
      </c>
      <c r="L41" s="52">
        <v>68</v>
      </c>
      <c r="M41" s="52">
        <v>20</v>
      </c>
      <c r="N41" s="52">
        <v>13</v>
      </c>
      <c r="O41" s="52">
        <v>21</v>
      </c>
      <c r="P41" s="52">
        <v>27</v>
      </c>
      <c r="Q41" s="52">
        <v>44</v>
      </c>
      <c r="R41" s="52">
        <v>51</v>
      </c>
      <c r="S41" s="371" t="s">
        <v>693</v>
      </c>
      <c r="T41" s="250"/>
    </row>
    <row r="42" spans="1:20" x14ac:dyDescent="0.15">
      <c r="A42" s="31"/>
      <c r="B42" s="32" t="s">
        <v>66</v>
      </c>
      <c r="C42" s="52">
        <v>198</v>
      </c>
      <c r="D42" s="52">
        <v>43</v>
      </c>
      <c r="E42" s="52">
        <v>20</v>
      </c>
      <c r="F42" s="52">
        <v>31</v>
      </c>
      <c r="G42" s="52">
        <v>18</v>
      </c>
      <c r="H42" s="52">
        <v>26</v>
      </c>
      <c r="I42" s="52">
        <v>31</v>
      </c>
      <c r="J42" s="52">
        <v>29</v>
      </c>
      <c r="K42" s="52">
        <v>172</v>
      </c>
      <c r="L42" s="52">
        <v>59</v>
      </c>
      <c r="M42" s="52">
        <v>19</v>
      </c>
      <c r="N42" s="52">
        <v>14</v>
      </c>
      <c r="O42" s="52">
        <v>18</v>
      </c>
      <c r="P42" s="52">
        <v>26</v>
      </c>
      <c r="Q42" s="52">
        <v>20</v>
      </c>
      <c r="R42" s="52">
        <v>16</v>
      </c>
      <c r="S42" s="371" t="s">
        <v>694</v>
      </c>
      <c r="T42" s="250"/>
    </row>
    <row r="43" spans="1:20" x14ac:dyDescent="0.15">
      <c r="A43" s="31"/>
      <c r="B43" s="32" t="s">
        <v>67</v>
      </c>
      <c r="C43" s="52">
        <v>132</v>
      </c>
      <c r="D43" s="52">
        <v>35</v>
      </c>
      <c r="E43" s="52">
        <v>13</v>
      </c>
      <c r="F43" s="52">
        <v>14</v>
      </c>
      <c r="G43" s="52">
        <v>15</v>
      </c>
      <c r="H43" s="52">
        <v>9</v>
      </c>
      <c r="I43" s="52">
        <v>17</v>
      </c>
      <c r="J43" s="52">
        <v>29</v>
      </c>
      <c r="K43" s="52">
        <v>130</v>
      </c>
      <c r="L43" s="52">
        <v>36</v>
      </c>
      <c r="M43" s="52">
        <v>11</v>
      </c>
      <c r="N43" s="52">
        <v>16</v>
      </c>
      <c r="O43" s="52">
        <v>9</v>
      </c>
      <c r="P43" s="52">
        <v>14</v>
      </c>
      <c r="Q43" s="52">
        <v>21</v>
      </c>
      <c r="R43" s="52">
        <v>23</v>
      </c>
      <c r="S43" s="371" t="s">
        <v>638</v>
      </c>
      <c r="T43" s="250"/>
    </row>
    <row r="44" spans="1:20" x14ac:dyDescent="0.15">
      <c r="A44" s="31"/>
      <c r="B44" s="32" t="s">
        <v>68</v>
      </c>
      <c r="C44" s="52">
        <v>569</v>
      </c>
      <c r="D44" s="52">
        <v>125</v>
      </c>
      <c r="E44" s="52">
        <v>35</v>
      </c>
      <c r="F44" s="52">
        <v>23</v>
      </c>
      <c r="G44" s="52">
        <v>35</v>
      </c>
      <c r="H44" s="52">
        <v>35</v>
      </c>
      <c r="I44" s="52">
        <v>107</v>
      </c>
      <c r="J44" s="52">
        <v>209</v>
      </c>
      <c r="K44" s="52">
        <v>524</v>
      </c>
      <c r="L44" s="52">
        <v>131</v>
      </c>
      <c r="M44" s="52">
        <v>30</v>
      </c>
      <c r="N44" s="52">
        <v>23</v>
      </c>
      <c r="O44" s="52">
        <v>36</v>
      </c>
      <c r="P44" s="52">
        <v>43</v>
      </c>
      <c r="Q44" s="52">
        <v>136</v>
      </c>
      <c r="R44" s="52">
        <v>125</v>
      </c>
      <c r="S44" s="371" t="s">
        <v>639</v>
      </c>
      <c r="T44" s="250"/>
    </row>
    <row r="45" spans="1:20" x14ac:dyDescent="0.15">
      <c r="A45" s="31"/>
      <c r="B45" s="32" t="s">
        <v>69</v>
      </c>
      <c r="C45" s="52">
        <v>13</v>
      </c>
      <c r="D45" s="52">
        <v>2</v>
      </c>
      <c r="E45" s="52">
        <v>1</v>
      </c>
      <c r="F45" s="52">
        <v>2</v>
      </c>
      <c r="G45" s="52" t="s">
        <v>60</v>
      </c>
      <c r="H45" s="52">
        <v>4</v>
      </c>
      <c r="I45" s="52">
        <v>2</v>
      </c>
      <c r="J45" s="52">
        <v>2</v>
      </c>
      <c r="K45" s="52">
        <v>14</v>
      </c>
      <c r="L45" s="52">
        <v>5</v>
      </c>
      <c r="M45" s="52" t="s">
        <v>60</v>
      </c>
      <c r="N45" s="52">
        <v>1</v>
      </c>
      <c r="O45" s="52">
        <v>3</v>
      </c>
      <c r="P45" s="52">
        <v>2</v>
      </c>
      <c r="Q45" s="52">
        <v>3</v>
      </c>
      <c r="R45" s="52" t="s">
        <v>60</v>
      </c>
      <c r="S45" s="371" t="s">
        <v>69</v>
      </c>
      <c r="T45" s="250"/>
    </row>
    <row r="46" spans="1:20" x14ac:dyDescent="0.15">
      <c r="A46" s="31"/>
      <c r="B46" s="32" t="s">
        <v>70</v>
      </c>
      <c r="C46" s="52">
        <v>403</v>
      </c>
      <c r="D46" s="52">
        <v>65</v>
      </c>
      <c r="E46" s="52">
        <v>20</v>
      </c>
      <c r="F46" s="52">
        <v>22</v>
      </c>
      <c r="G46" s="52">
        <v>15</v>
      </c>
      <c r="H46" s="52">
        <v>35</v>
      </c>
      <c r="I46" s="52">
        <v>75</v>
      </c>
      <c r="J46" s="52">
        <v>171</v>
      </c>
      <c r="K46" s="52">
        <v>352</v>
      </c>
      <c r="L46" s="52">
        <v>70</v>
      </c>
      <c r="M46" s="52">
        <v>10</v>
      </c>
      <c r="N46" s="52">
        <v>18</v>
      </c>
      <c r="O46" s="52">
        <v>23</v>
      </c>
      <c r="P46" s="52">
        <v>39</v>
      </c>
      <c r="Q46" s="52">
        <v>86</v>
      </c>
      <c r="R46" s="52">
        <v>106</v>
      </c>
      <c r="S46" s="371" t="s">
        <v>641</v>
      </c>
      <c r="T46" s="250"/>
    </row>
    <row r="47" spans="1:20" x14ac:dyDescent="0.15">
      <c r="A47" s="31"/>
      <c r="B47" s="32" t="s">
        <v>71</v>
      </c>
      <c r="C47" s="52">
        <v>480</v>
      </c>
      <c r="D47" s="52">
        <v>123</v>
      </c>
      <c r="E47" s="52">
        <v>53</v>
      </c>
      <c r="F47" s="52">
        <v>29</v>
      </c>
      <c r="G47" s="52">
        <v>36</v>
      </c>
      <c r="H47" s="52">
        <v>36</v>
      </c>
      <c r="I47" s="52">
        <v>69</v>
      </c>
      <c r="J47" s="52">
        <v>134</v>
      </c>
      <c r="K47" s="52">
        <v>425</v>
      </c>
      <c r="L47" s="52">
        <v>139</v>
      </c>
      <c r="M47" s="52">
        <v>37</v>
      </c>
      <c r="N47" s="52">
        <v>20</v>
      </c>
      <c r="O47" s="52">
        <v>28</v>
      </c>
      <c r="P47" s="52">
        <v>39</v>
      </c>
      <c r="Q47" s="52">
        <v>68</v>
      </c>
      <c r="R47" s="52">
        <v>94</v>
      </c>
      <c r="S47" s="371" t="s">
        <v>642</v>
      </c>
      <c r="T47" s="250"/>
    </row>
    <row r="48" spans="1:20" x14ac:dyDescent="0.15">
      <c r="A48" s="31"/>
      <c r="B48" s="32" t="s">
        <v>72</v>
      </c>
      <c r="C48" s="52">
        <v>874</v>
      </c>
      <c r="D48" s="52">
        <v>134</v>
      </c>
      <c r="E48" s="52">
        <v>44</v>
      </c>
      <c r="F48" s="52">
        <v>26</v>
      </c>
      <c r="G48" s="52">
        <v>38</v>
      </c>
      <c r="H48" s="52">
        <v>61</v>
      </c>
      <c r="I48" s="52">
        <v>165</v>
      </c>
      <c r="J48" s="52">
        <v>406</v>
      </c>
      <c r="K48" s="52">
        <v>769</v>
      </c>
      <c r="L48" s="52">
        <v>147</v>
      </c>
      <c r="M48" s="52">
        <v>29</v>
      </c>
      <c r="N48" s="52">
        <v>27</v>
      </c>
      <c r="O48" s="52">
        <v>48</v>
      </c>
      <c r="P48" s="52">
        <v>91</v>
      </c>
      <c r="Q48" s="52">
        <v>171</v>
      </c>
      <c r="R48" s="52">
        <v>256</v>
      </c>
      <c r="S48" s="371" t="s">
        <v>643</v>
      </c>
      <c r="T48" s="250"/>
    </row>
    <row r="49" spans="1:20" x14ac:dyDescent="0.15">
      <c r="A49" s="31"/>
      <c r="B49" s="32" t="s">
        <v>73</v>
      </c>
      <c r="C49" s="52">
        <v>634</v>
      </c>
      <c r="D49" s="52">
        <v>118</v>
      </c>
      <c r="E49" s="52">
        <v>40</v>
      </c>
      <c r="F49" s="52">
        <v>20</v>
      </c>
      <c r="G49" s="52">
        <v>37</v>
      </c>
      <c r="H49" s="52">
        <v>40</v>
      </c>
      <c r="I49" s="52">
        <v>79</v>
      </c>
      <c r="J49" s="52">
        <v>300</v>
      </c>
      <c r="K49" s="52">
        <v>600</v>
      </c>
      <c r="L49" s="52">
        <v>145</v>
      </c>
      <c r="M49" s="52">
        <v>27</v>
      </c>
      <c r="N49" s="52">
        <v>27</v>
      </c>
      <c r="O49" s="52">
        <v>36</v>
      </c>
      <c r="P49" s="52">
        <v>55</v>
      </c>
      <c r="Q49" s="52">
        <v>118</v>
      </c>
      <c r="R49" s="52">
        <v>192</v>
      </c>
      <c r="S49" s="371" t="s">
        <v>644</v>
      </c>
      <c r="T49" s="250"/>
    </row>
    <row r="50" spans="1:20" x14ac:dyDescent="0.15">
      <c r="A50" s="31"/>
      <c r="B50" s="32" t="s">
        <v>74</v>
      </c>
      <c r="C50" s="52">
        <v>610</v>
      </c>
      <c r="D50" s="52">
        <v>134</v>
      </c>
      <c r="E50" s="52">
        <v>29</v>
      </c>
      <c r="F50" s="52">
        <v>25</v>
      </c>
      <c r="G50" s="52">
        <v>20</v>
      </c>
      <c r="H50" s="52">
        <v>48</v>
      </c>
      <c r="I50" s="52">
        <v>114</v>
      </c>
      <c r="J50" s="52">
        <v>240</v>
      </c>
      <c r="K50" s="52">
        <v>542</v>
      </c>
      <c r="L50" s="52">
        <v>123</v>
      </c>
      <c r="M50" s="52">
        <v>34</v>
      </c>
      <c r="N50" s="52">
        <v>21</v>
      </c>
      <c r="O50" s="52">
        <v>38</v>
      </c>
      <c r="P50" s="52">
        <v>58</v>
      </c>
      <c r="Q50" s="52">
        <v>119</v>
      </c>
      <c r="R50" s="52">
        <v>149</v>
      </c>
      <c r="S50" s="371" t="s">
        <v>645</v>
      </c>
      <c r="T50" s="250"/>
    </row>
    <row r="51" spans="1:20" x14ac:dyDescent="0.15">
      <c r="A51" s="31"/>
      <c r="B51" s="32" t="s">
        <v>75</v>
      </c>
      <c r="C51" s="52">
        <v>956</v>
      </c>
      <c r="D51" s="52">
        <v>134</v>
      </c>
      <c r="E51" s="52">
        <v>38</v>
      </c>
      <c r="F51" s="52">
        <v>25</v>
      </c>
      <c r="G51" s="52">
        <v>32</v>
      </c>
      <c r="H51" s="52">
        <v>60</v>
      </c>
      <c r="I51" s="52">
        <v>214</v>
      </c>
      <c r="J51" s="52">
        <v>453</v>
      </c>
      <c r="K51" s="52">
        <v>891</v>
      </c>
      <c r="L51" s="52">
        <v>144</v>
      </c>
      <c r="M51" s="52">
        <v>32</v>
      </c>
      <c r="N51" s="52">
        <v>36</v>
      </c>
      <c r="O51" s="52">
        <v>39</v>
      </c>
      <c r="P51" s="52">
        <v>94</v>
      </c>
      <c r="Q51" s="52">
        <v>247</v>
      </c>
      <c r="R51" s="52">
        <v>299</v>
      </c>
      <c r="S51" s="371" t="s">
        <v>646</v>
      </c>
      <c r="T51" s="250"/>
    </row>
    <row r="52" spans="1:20" x14ac:dyDescent="0.15">
      <c r="A52" s="31"/>
      <c r="B52" s="32" t="s">
        <v>76</v>
      </c>
      <c r="C52" s="52">
        <v>570</v>
      </c>
      <c r="D52" s="52">
        <v>130</v>
      </c>
      <c r="E52" s="52">
        <v>45</v>
      </c>
      <c r="F52" s="52">
        <v>48</v>
      </c>
      <c r="G52" s="52">
        <v>32</v>
      </c>
      <c r="H52" s="52">
        <v>49</v>
      </c>
      <c r="I52" s="52">
        <v>81</v>
      </c>
      <c r="J52" s="52">
        <v>185</v>
      </c>
      <c r="K52" s="52">
        <v>552</v>
      </c>
      <c r="L52" s="52">
        <v>138</v>
      </c>
      <c r="M52" s="52">
        <v>29</v>
      </c>
      <c r="N52" s="52">
        <v>24</v>
      </c>
      <c r="O52" s="52">
        <v>46</v>
      </c>
      <c r="P52" s="52">
        <v>80</v>
      </c>
      <c r="Q52" s="52">
        <v>118</v>
      </c>
      <c r="R52" s="52">
        <v>117</v>
      </c>
      <c r="S52" s="371" t="s">
        <v>76</v>
      </c>
      <c r="T52" s="250"/>
    </row>
    <row r="53" spans="1:20" x14ac:dyDescent="0.15">
      <c r="A53" s="205" t="s">
        <v>77</v>
      </c>
      <c r="B53" s="208"/>
      <c r="C53" s="51">
        <f t="shared" ref="C53:R53" si="4">+SUM(C54:C56)</f>
        <v>1417</v>
      </c>
      <c r="D53" s="51">
        <f t="shared" si="4"/>
        <v>252</v>
      </c>
      <c r="E53" s="51">
        <f t="shared" si="4"/>
        <v>101</v>
      </c>
      <c r="F53" s="51">
        <f t="shared" si="4"/>
        <v>94</v>
      </c>
      <c r="G53" s="51">
        <f t="shared" si="4"/>
        <v>67</v>
      </c>
      <c r="H53" s="51">
        <f t="shared" si="4"/>
        <v>107</v>
      </c>
      <c r="I53" s="51">
        <f t="shared" si="4"/>
        <v>222</v>
      </c>
      <c r="J53" s="51">
        <f t="shared" si="4"/>
        <v>574</v>
      </c>
      <c r="K53" s="51">
        <f t="shared" si="4"/>
        <v>1283</v>
      </c>
      <c r="L53" s="51">
        <f t="shared" si="4"/>
        <v>278</v>
      </c>
      <c r="M53" s="51">
        <f t="shared" si="4"/>
        <v>75</v>
      </c>
      <c r="N53" s="51">
        <f t="shared" si="4"/>
        <v>81</v>
      </c>
      <c r="O53" s="51">
        <f t="shared" si="4"/>
        <v>85</v>
      </c>
      <c r="P53" s="51">
        <f t="shared" si="4"/>
        <v>139</v>
      </c>
      <c r="Q53" s="51">
        <f t="shared" si="4"/>
        <v>258</v>
      </c>
      <c r="R53" s="51">
        <f t="shared" si="4"/>
        <v>367</v>
      </c>
      <c r="S53" s="204" t="s">
        <v>77</v>
      </c>
      <c r="T53" s="205"/>
    </row>
    <row r="54" spans="1:20" x14ac:dyDescent="0.15">
      <c r="A54" s="31"/>
      <c r="B54" s="32" t="s">
        <v>69</v>
      </c>
      <c r="C54" s="52">
        <v>401</v>
      </c>
      <c r="D54" s="52">
        <v>72</v>
      </c>
      <c r="E54" s="52">
        <v>24</v>
      </c>
      <c r="F54" s="52">
        <v>25</v>
      </c>
      <c r="G54" s="52">
        <v>21</v>
      </c>
      <c r="H54" s="52">
        <v>26</v>
      </c>
      <c r="I54" s="52">
        <v>51</v>
      </c>
      <c r="J54" s="52">
        <v>182</v>
      </c>
      <c r="K54" s="52">
        <v>367</v>
      </c>
      <c r="L54" s="52">
        <v>82</v>
      </c>
      <c r="M54" s="52">
        <v>18</v>
      </c>
      <c r="N54" s="52">
        <v>28</v>
      </c>
      <c r="O54" s="52">
        <v>25</v>
      </c>
      <c r="P54" s="52">
        <v>33</v>
      </c>
      <c r="Q54" s="52">
        <v>69</v>
      </c>
      <c r="R54" s="52">
        <v>112</v>
      </c>
      <c r="S54" s="371" t="s">
        <v>696</v>
      </c>
      <c r="T54" s="250"/>
    </row>
    <row r="55" spans="1:20" x14ac:dyDescent="0.15">
      <c r="A55" s="31"/>
      <c r="B55" s="32" t="s">
        <v>78</v>
      </c>
      <c r="C55" s="52">
        <v>715</v>
      </c>
      <c r="D55" s="52">
        <v>115</v>
      </c>
      <c r="E55" s="52">
        <v>44</v>
      </c>
      <c r="F55" s="52">
        <v>41</v>
      </c>
      <c r="G55" s="52">
        <v>28</v>
      </c>
      <c r="H55" s="52">
        <v>55</v>
      </c>
      <c r="I55" s="52">
        <v>129</v>
      </c>
      <c r="J55" s="52">
        <v>303</v>
      </c>
      <c r="K55" s="52">
        <v>650</v>
      </c>
      <c r="L55" s="52">
        <v>121</v>
      </c>
      <c r="M55" s="52">
        <v>33</v>
      </c>
      <c r="N55" s="52">
        <v>31</v>
      </c>
      <c r="O55" s="52">
        <v>44</v>
      </c>
      <c r="P55" s="52">
        <v>78</v>
      </c>
      <c r="Q55" s="52">
        <v>147</v>
      </c>
      <c r="R55" s="52">
        <v>196</v>
      </c>
      <c r="S55" s="371" t="s">
        <v>697</v>
      </c>
      <c r="T55" s="250"/>
    </row>
    <row r="56" spans="1:20" x14ac:dyDescent="0.15">
      <c r="A56" s="31"/>
      <c r="B56" s="32" t="s">
        <v>79</v>
      </c>
      <c r="C56" s="52">
        <v>301</v>
      </c>
      <c r="D56" s="52">
        <v>65</v>
      </c>
      <c r="E56" s="52">
        <v>33</v>
      </c>
      <c r="F56" s="52">
        <v>28</v>
      </c>
      <c r="G56" s="52">
        <v>18</v>
      </c>
      <c r="H56" s="52">
        <v>26</v>
      </c>
      <c r="I56" s="52">
        <v>42</v>
      </c>
      <c r="J56" s="52">
        <v>89</v>
      </c>
      <c r="K56" s="52">
        <v>266</v>
      </c>
      <c r="L56" s="52">
        <v>75</v>
      </c>
      <c r="M56" s="52">
        <v>24</v>
      </c>
      <c r="N56" s="52">
        <v>22</v>
      </c>
      <c r="O56" s="52">
        <v>16</v>
      </c>
      <c r="P56" s="52">
        <v>28</v>
      </c>
      <c r="Q56" s="52">
        <v>42</v>
      </c>
      <c r="R56" s="52">
        <v>59</v>
      </c>
      <c r="S56" s="371" t="s">
        <v>698</v>
      </c>
      <c r="T56" s="250"/>
    </row>
    <row r="57" spans="1:20" x14ac:dyDescent="0.15">
      <c r="A57" s="205" t="s">
        <v>80</v>
      </c>
      <c r="B57" s="208"/>
      <c r="C57" s="51">
        <f t="shared" ref="C57:R57" si="5">+C58</f>
        <v>632</v>
      </c>
      <c r="D57" s="51">
        <f t="shared" si="5"/>
        <v>109</v>
      </c>
      <c r="E57" s="51">
        <f t="shared" si="5"/>
        <v>35</v>
      </c>
      <c r="F57" s="51">
        <f t="shared" si="5"/>
        <v>34</v>
      </c>
      <c r="G57" s="51">
        <f t="shared" si="5"/>
        <v>23</v>
      </c>
      <c r="H57" s="51">
        <f t="shared" si="5"/>
        <v>37</v>
      </c>
      <c r="I57" s="51">
        <f t="shared" si="5"/>
        <v>127</v>
      </c>
      <c r="J57" s="51">
        <f t="shared" si="5"/>
        <v>267</v>
      </c>
      <c r="K57" s="51">
        <f t="shared" si="5"/>
        <v>601</v>
      </c>
      <c r="L57" s="51">
        <f t="shared" si="5"/>
        <v>117</v>
      </c>
      <c r="M57" s="51">
        <f t="shared" si="5"/>
        <v>45</v>
      </c>
      <c r="N57" s="51">
        <f t="shared" si="5"/>
        <v>31</v>
      </c>
      <c r="O57" s="51">
        <f t="shared" si="5"/>
        <v>35</v>
      </c>
      <c r="P57" s="51">
        <f t="shared" si="5"/>
        <v>57</v>
      </c>
      <c r="Q57" s="51">
        <f t="shared" si="5"/>
        <v>140</v>
      </c>
      <c r="R57" s="51">
        <f t="shared" si="5"/>
        <v>176</v>
      </c>
      <c r="S57" s="204" t="s">
        <v>80</v>
      </c>
      <c r="T57" s="205"/>
    </row>
    <row r="58" spans="1:20" ht="14.25" thickBot="1" x14ac:dyDescent="0.2">
      <c r="A58" s="40"/>
      <c r="B58" s="41" t="s">
        <v>566</v>
      </c>
      <c r="C58" s="53">
        <v>632</v>
      </c>
      <c r="D58" s="53">
        <v>109</v>
      </c>
      <c r="E58" s="53">
        <v>35</v>
      </c>
      <c r="F58" s="53">
        <v>34</v>
      </c>
      <c r="G58" s="53">
        <v>23</v>
      </c>
      <c r="H58" s="53">
        <v>37</v>
      </c>
      <c r="I58" s="53">
        <v>127</v>
      </c>
      <c r="J58" s="53">
        <v>267</v>
      </c>
      <c r="K58" s="53">
        <v>601</v>
      </c>
      <c r="L58" s="53">
        <v>117</v>
      </c>
      <c r="M58" s="53">
        <v>45</v>
      </c>
      <c r="N58" s="53">
        <v>31</v>
      </c>
      <c r="O58" s="53">
        <v>35</v>
      </c>
      <c r="P58" s="53">
        <v>57</v>
      </c>
      <c r="Q58" s="53">
        <v>140</v>
      </c>
      <c r="R58" s="53">
        <v>176</v>
      </c>
      <c r="S58" s="372" t="s">
        <v>699</v>
      </c>
      <c r="T58" s="252"/>
    </row>
  </sheetData>
  <mergeCells count="68">
    <mergeCell ref="K23:L23"/>
    <mergeCell ref="K25:L25"/>
    <mergeCell ref="K26:L26"/>
    <mergeCell ref="K27:L27"/>
    <mergeCell ref="K29:L29"/>
    <mergeCell ref="K17:L17"/>
    <mergeCell ref="K18:L18"/>
    <mergeCell ref="K19:L19"/>
    <mergeCell ref="K20:L20"/>
    <mergeCell ref="K21:L21"/>
    <mergeCell ref="K22:L22"/>
    <mergeCell ref="S51:T51"/>
    <mergeCell ref="S52:T52"/>
    <mergeCell ref="S54:T54"/>
    <mergeCell ref="S55:T55"/>
    <mergeCell ref="S56:T56"/>
    <mergeCell ref="S45:T45"/>
    <mergeCell ref="K32:R33"/>
    <mergeCell ref="K34:K36"/>
    <mergeCell ref="L34:L36"/>
    <mergeCell ref="S58:T58"/>
    <mergeCell ref="S38:T38"/>
    <mergeCell ref="S53:T53"/>
    <mergeCell ref="S57:T57"/>
    <mergeCell ref="S39:T39"/>
    <mergeCell ref="S40:T40"/>
    <mergeCell ref="S41:T41"/>
    <mergeCell ref="S42:T42"/>
    <mergeCell ref="S43:T43"/>
    <mergeCell ref="S44:T44"/>
    <mergeCell ref="R34:R36"/>
    <mergeCell ref="S32:T36"/>
    <mergeCell ref="S37:T37"/>
    <mergeCell ref="A32:B36"/>
    <mergeCell ref="A37:B37"/>
    <mergeCell ref="A38:B38"/>
    <mergeCell ref="A53:B53"/>
    <mergeCell ref="A57:B57"/>
    <mergeCell ref="C32:J33"/>
    <mergeCell ref="C34:C36"/>
    <mergeCell ref="D34:D36"/>
    <mergeCell ref="J34:J36"/>
    <mergeCell ref="A3:B7"/>
    <mergeCell ref="A28:B28"/>
    <mergeCell ref="A9:B9"/>
    <mergeCell ref="A24:B24"/>
    <mergeCell ref="A8:B8"/>
    <mergeCell ref="J5:J7"/>
    <mergeCell ref="K3:L7"/>
    <mergeCell ref="S46:T46"/>
    <mergeCell ref="S47:T47"/>
    <mergeCell ref="S48:T48"/>
    <mergeCell ref="S49:T49"/>
    <mergeCell ref="S50:T50"/>
    <mergeCell ref="K10:L10"/>
    <mergeCell ref="K11:L11"/>
    <mergeCell ref="K12:L12"/>
    <mergeCell ref="K13:L13"/>
    <mergeCell ref="K28:L28"/>
    <mergeCell ref="C3:J4"/>
    <mergeCell ref="C5:C7"/>
    <mergeCell ref="D5:D7"/>
    <mergeCell ref="K9:L9"/>
    <mergeCell ref="K24:L24"/>
    <mergeCell ref="K8:L8"/>
    <mergeCell ref="K14:L14"/>
    <mergeCell ref="K15:L15"/>
    <mergeCell ref="K16:L16"/>
  </mergeCells>
  <phoneticPr fontId="13"/>
  <pageMargins left="0.9055118110236221" right="0.9055118110236221" top="0.74803149606299213" bottom="0.74803149606299213" header="0.31496062992125984" footer="0.31496062992125984"/>
  <pageSetup paperSize="9" firstPageNumber="76" orientation="portrait" useFirstPageNumber="1" verticalDpi="300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9"/>
  <sheetViews>
    <sheetView showGridLines="0" view="pageBreakPreview" topLeftCell="E1" zoomScaleNormal="100" zoomScaleSheetLayoutView="100" workbookViewId="0">
      <selection activeCell="P18" sqref="P18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18" width="8.125" style="29" customWidth="1"/>
    <col min="19" max="19" width="10.625" style="1" customWidth="1"/>
    <col min="20" max="20" width="2.75" style="1" customWidth="1"/>
    <col min="21" max="16384" width="8.875" style="1"/>
  </cols>
  <sheetData>
    <row r="1" spans="1:20" ht="12.6" customHeight="1" x14ac:dyDescent="0.15">
      <c r="B1" s="4" t="s">
        <v>620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2.6" customHeight="1" thickBot="1" x14ac:dyDescent="0.2">
      <c r="C2" s="4"/>
      <c r="D2" s="5" t="s">
        <v>192</v>
      </c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4"/>
      <c r="R2" s="7"/>
      <c r="S2" s="6"/>
      <c r="T2" s="49" t="s">
        <v>174</v>
      </c>
    </row>
    <row r="3" spans="1:20" ht="12.6" customHeight="1" x14ac:dyDescent="0.15">
      <c r="A3" s="218" t="s">
        <v>144</v>
      </c>
      <c r="B3" s="219"/>
      <c r="C3" s="42"/>
      <c r="D3" s="4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4"/>
      <c r="Q3" s="14"/>
      <c r="R3" s="14"/>
      <c r="S3" s="209" t="s">
        <v>144</v>
      </c>
      <c r="T3" s="210"/>
    </row>
    <row r="4" spans="1:20" ht="12.6" customHeight="1" x14ac:dyDescent="0.15">
      <c r="A4" s="220"/>
      <c r="B4" s="221"/>
      <c r="C4" s="21"/>
      <c r="D4" s="16"/>
      <c r="E4" s="16"/>
      <c r="F4" s="16"/>
      <c r="G4" s="16"/>
      <c r="H4" s="16"/>
      <c r="I4" s="16"/>
      <c r="J4" s="16"/>
      <c r="K4" s="19"/>
      <c r="L4" s="19"/>
      <c r="M4" s="19"/>
      <c r="N4" s="16"/>
      <c r="O4" s="16"/>
      <c r="P4" s="22"/>
      <c r="Q4" s="22"/>
      <c r="R4" s="22"/>
      <c r="S4" s="211"/>
      <c r="T4" s="212"/>
    </row>
    <row r="5" spans="1:20" ht="12.6" customHeight="1" x14ac:dyDescent="0.15">
      <c r="A5" s="220"/>
      <c r="B5" s="221"/>
      <c r="C5" s="21" t="s">
        <v>159</v>
      </c>
      <c r="D5" s="16" t="s">
        <v>175</v>
      </c>
      <c r="E5" s="16" t="s">
        <v>176</v>
      </c>
      <c r="F5" s="16" t="s">
        <v>177</v>
      </c>
      <c r="G5" s="16" t="s">
        <v>178</v>
      </c>
      <c r="H5" s="16" t="s">
        <v>179</v>
      </c>
      <c r="I5" s="16" t="s">
        <v>180</v>
      </c>
      <c r="J5" s="16" t="s">
        <v>181</v>
      </c>
      <c r="K5" s="16" t="s">
        <v>187</v>
      </c>
      <c r="L5" s="16" t="s">
        <v>188</v>
      </c>
      <c r="M5" s="16" t="s">
        <v>189</v>
      </c>
      <c r="N5" s="16" t="s">
        <v>190</v>
      </c>
      <c r="O5" s="16" t="s">
        <v>191</v>
      </c>
      <c r="P5" s="22" t="s">
        <v>196</v>
      </c>
      <c r="Q5" s="22" t="s">
        <v>197</v>
      </c>
      <c r="R5" s="22" t="s">
        <v>198</v>
      </c>
      <c r="S5" s="211"/>
      <c r="T5" s="212"/>
    </row>
    <row r="6" spans="1:20" ht="12.6" customHeight="1" x14ac:dyDescent="0.15">
      <c r="A6" s="220"/>
      <c r="B6" s="221"/>
      <c r="C6" s="21"/>
      <c r="D6" s="18"/>
      <c r="E6" s="16"/>
      <c r="F6" s="28"/>
      <c r="G6" s="16"/>
      <c r="H6" s="16"/>
      <c r="I6" s="16"/>
      <c r="J6" s="18"/>
      <c r="K6" s="28"/>
      <c r="L6" s="28"/>
      <c r="M6" s="28"/>
      <c r="N6" s="18"/>
      <c r="O6" s="16"/>
      <c r="P6" s="22"/>
      <c r="Q6" s="22"/>
      <c r="R6" s="22"/>
      <c r="S6" s="211"/>
      <c r="T6" s="212"/>
    </row>
    <row r="7" spans="1:20" ht="18" customHeight="1" x14ac:dyDescent="0.15">
      <c r="A7" s="220"/>
      <c r="B7" s="221"/>
      <c r="C7" s="21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8"/>
      <c r="Q7" s="38"/>
      <c r="R7" s="38"/>
      <c r="S7" s="211"/>
      <c r="T7" s="212"/>
    </row>
    <row r="8" spans="1:20" s="37" customFormat="1" ht="17.25" customHeight="1" x14ac:dyDescent="0.15">
      <c r="A8" s="214" t="s">
        <v>61</v>
      </c>
      <c r="B8" s="217"/>
      <c r="C8" s="50">
        <v>11796</v>
      </c>
      <c r="D8" s="50">
        <v>40</v>
      </c>
      <c r="E8" s="50">
        <v>86</v>
      </c>
      <c r="F8" s="50">
        <v>212</v>
      </c>
      <c r="G8" s="50">
        <v>303</v>
      </c>
      <c r="H8" s="50">
        <v>299</v>
      </c>
      <c r="I8" s="50">
        <v>390</v>
      </c>
      <c r="J8" s="50">
        <v>639</v>
      </c>
      <c r="K8" s="50">
        <v>967</v>
      </c>
      <c r="L8" s="50">
        <v>1265</v>
      </c>
      <c r="M8" s="50">
        <v>1618</v>
      </c>
      <c r="N8" s="50">
        <v>1756</v>
      </c>
      <c r="O8" s="50">
        <v>1463</v>
      </c>
      <c r="P8" s="50">
        <v>1435</v>
      </c>
      <c r="Q8" s="50">
        <v>977</v>
      </c>
      <c r="R8" s="50">
        <v>346</v>
      </c>
      <c r="S8" s="213" t="s">
        <v>61</v>
      </c>
      <c r="T8" s="214"/>
    </row>
    <row r="9" spans="1:20" s="37" customFormat="1" ht="17.25" customHeight="1" x14ac:dyDescent="0.15">
      <c r="A9" s="205" t="s">
        <v>62</v>
      </c>
      <c r="B9" s="208"/>
      <c r="C9" s="51">
        <f>+SUM(C10:C23)</f>
        <v>8971</v>
      </c>
      <c r="D9" s="51">
        <f t="shared" ref="D9:R9" si="0">+SUM(D10:D23)</f>
        <v>32</v>
      </c>
      <c r="E9" s="51">
        <f t="shared" si="0"/>
        <v>67</v>
      </c>
      <c r="F9" s="51">
        <f t="shared" si="0"/>
        <v>156</v>
      </c>
      <c r="G9" s="51">
        <f t="shared" si="0"/>
        <v>215</v>
      </c>
      <c r="H9" s="51">
        <f t="shared" si="0"/>
        <v>230</v>
      </c>
      <c r="I9" s="51">
        <f t="shared" si="0"/>
        <v>299</v>
      </c>
      <c r="J9" s="51">
        <f t="shared" si="0"/>
        <v>487</v>
      </c>
      <c r="K9" s="51">
        <f t="shared" si="0"/>
        <v>723</v>
      </c>
      <c r="L9" s="51">
        <f t="shared" si="0"/>
        <v>947</v>
      </c>
      <c r="M9" s="51">
        <f t="shared" si="0"/>
        <v>1232</v>
      </c>
      <c r="N9" s="51">
        <f t="shared" si="0"/>
        <v>1381</v>
      </c>
      <c r="O9" s="51">
        <f t="shared" si="0"/>
        <v>1132</v>
      </c>
      <c r="P9" s="51">
        <f t="shared" si="0"/>
        <v>1090</v>
      </c>
      <c r="Q9" s="51">
        <f t="shared" si="0"/>
        <v>716</v>
      </c>
      <c r="R9" s="51">
        <f t="shared" si="0"/>
        <v>264</v>
      </c>
      <c r="S9" s="204" t="s">
        <v>62</v>
      </c>
      <c r="T9" s="205"/>
    </row>
    <row r="10" spans="1:20" ht="17.25" customHeight="1" x14ac:dyDescent="0.15">
      <c r="A10" s="31"/>
      <c r="B10" s="32" t="s">
        <v>183</v>
      </c>
      <c r="C10" s="52">
        <v>114</v>
      </c>
      <c r="D10" s="52">
        <v>3</v>
      </c>
      <c r="E10" s="52">
        <v>1</v>
      </c>
      <c r="F10" s="52">
        <v>3</v>
      </c>
      <c r="G10" s="52">
        <v>4</v>
      </c>
      <c r="H10" s="52">
        <v>3</v>
      </c>
      <c r="I10" s="52">
        <v>3</v>
      </c>
      <c r="J10" s="52">
        <v>2</v>
      </c>
      <c r="K10" s="52">
        <v>17</v>
      </c>
      <c r="L10" s="52">
        <v>7</v>
      </c>
      <c r="M10" s="52">
        <v>12</v>
      </c>
      <c r="N10" s="52">
        <v>23</v>
      </c>
      <c r="O10" s="52">
        <v>13</v>
      </c>
      <c r="P10" s="52">
        <v>11</v>
      </c>
      <c r="Q10" s="52">
        <v>10</v>
      </c>
      <c r="R10" s="52">
        <v>2</v>
      </c>
      <c r="S10" s="45" t="s">
        <v>183</v>
      </c>
      <c r="T10" s="46"/>
    </row>
    <row r="11" spans="1:20" ht="17.25" customHeight="1" x14ac:dyDescent="0.15">
      <c r="A11" s="31"/>
      <c r="B11" s="32" t="s">
        <v>64</v>
      </c>
      <c r="C11" s="52">
        <v>912</v>
      </c>
      <c r="D11" s="52">
        <v>8</v>
      </c>
      <c r="E11" s="52">
        <v>9</v>
      </c>
      <c r="F11" s="52">
        <v>17</v>
      </c>
      <c r="G11" s="52">
        <v>19</v>
      </c>
      <c r="H11" s="52">
        <v>38</v>
      </c>
      <c r="I11" s="52">
        <v>42</v>
      </c>
      <c r="J11" s="52">
        <v>55</v>
      </c>
      <c r="K11" s="52">
        <v>65</v>
      </c>
      <c r="L11" s="52">
        <v>97</v>
      </c>
      <c r="M11" s="52">
        <v>130</v>
      </c>
      <c r="N11" s="52">
        <v>114</v>
      </c>
      <c r="O11" s="52">
        <v>115</v>
      </c>
      <c r="P11" s="52">
        <v>103</v>
      </c>
      <c r="Q11" s="52">
        <v>69</v>
      </c>
      <c r="R11" s="52">
        <v>31</v>
      </c>
      <c r="S11" s="45" t="s">
        <v>64</v>
      </c>
      <c r="T11" s="46"/>
    </row>
    <row r="12" spans="1:20" ht="17.25" customHeight="1" x14ac:dyDescent="0.15">
      <c r="A12" s="31"/>
      <c r="B12" s="32" t="s">
        <v>65</v>
      </c>
      <c r="C12" s="52">
        <v>346</v>
      </c>
      <c r="D12" s="52">
        <v>4</v>
      </c>
      <c r="E12" s="52">
        <v>2</v>
      </c>
      <c r="F12" s="52">
        <v>1</v>
      </c>
      <c r="G12" s="52">
        <v>4</v>
      </c>
      <c r="H12" s="52">
        <v>6</v>
      </c>
      <c r="I12" s="52">
        <v>8</v>
      </c>
      <c r="J12" s="52">
        <v>15</v>
      </c>
      <c r="K12" s="52">
        <v>17</v>
      </c>
      <c r="L12" s="52">
        <v>25</v>
      </c>
      <c r="M12" s="52">
        <v>40</v>
      </c>
      <c r="N12" s="52">
        <v>59</v>
      </c>
      <c r="O12" s="52">
        <v>47</v>
      </c>
      <c r="P12" s="52">
        <v>63</v>
      </c>
      <c r="Q12" s="52">
        <v>38</v>
      </c>
      <c r="R12" s="52">
        <v>17</v>
      </c>
      <c r="S12" s="45" t="s">
        <v>65</v>
      </c>
      <c r="T12" s="46"/>
    </row>
    <row r="13" spans="1:20" ht="17.25" customHeight="1" x14ac:dyDescent="0.15">
      <c r="A13" s="31"/>
      <c r="B13" s="32" t="s">
        <v>66</v>
      </c>
      <c r="C13" s="52">
        <v>241</v>
      </c>
      <c r="D13" s="52" t="s">
        <v>60</v>
      </c>
      <c r="E13" s="52">
        <v>3</v>
      </c>
      <c r="F13" s="52">
        <v>2</v>
      </c>
      <c r="G13" s="52">
        <v>4</v>
      </c>
      <c r="H13" s="52">
        <v>9</v>
      </c>
      <c r="I13" s="52">
        <v>9</v>
      </c>
      <c r="J13" s="52">
        <v>9</v>
      </c>
      <c r="K13" s="52">
        <v>4</v>
      </c>
      <c r="L13" s="52">
        <v>18</v>
      </c>
      <c r="M13" s="52">
        <v>39</v>
      </c>
      <c r="N13" s="52">
        <v>40</v>
      </c>
      <c r="O13" s="52">
        <v>31</v>
      </c>
      <c r="P13" s="52">
        <v>38</v>
      </c>
      <c r="Q13" s="52">
        <v>25</v>
      </c>
      <c r="R13" s="52">
        <v>10</v>
      </c>
      <c r="S13" s="45" t="s">
        <v>66</v>
      </c>
      <c r="T13" s="46"/>
    </row>
    <row r="14" spans="1:20" ht="17.25" customHeight="1" x14ac:dyDescent="0.15">
      <c r="A14" s="31"/>
      <c r="B14" s="32" t="s">
        <v>67</v>
      </c>
      <c r="C14" s="52">
        <v>174</v>
      </c>
      <c r="D14" s="52" t="s">
        <v>60</v>
      </c>
      <c r="E14" s="52" t="s">
        <v>60</v>
      </c>
      <c r="F14" s="52">
        <v>2</v>
      </c>
      <c r="G14" s="52">
        <v>1</v>
      </c>
      <c r="H14" s="52">
        <v>2</v>
      </c>
      <c r="I14" s="52">
        <v>4</v>
      </c>
      <c r="J14" s="52">
        <v>5</v>
      </c>
      <c r="K14" s="52">
        <v>6</v>
      </c>
      <c r="L14" s="52">
        <v>14</v>
      </c>
      <c r="M14" s="52">
        <v>18</v>
      </c>
      <c r="N14" s="52">
        <v>31</v>
      </c>
      <c r="O14" s="52">
        <v>35</v>
      </c>
      <c r="P14" s="52">
        <v>26</v>
      </c>
      <c r="Q14" s="52">
        <v>25</v>
      </c>
      <c r="R14" s="52">
        <v>5</v>
      </c>
      <c r="S14" s="45" t="s">
        <v>67</v>
      </c>
      <c r="T14" s="46"/>
    </row>
    <row r="15" spans="1:20" ht="17.25" customHeight="1" x14ac:dyDescent="0.15">
      <c r="A15" s="31"/>
      <c r="B15" s="32" t="s">
        <v>68</v>
      </c>
      <c r="C15" s="52">
        <v>781</v>
      </c>
      <c r="D15" s="52">
        <v>2</v>
      </c>
      <c r="E15" s="52">
        <v>7</v>
      </c>
      <c r="F15" s="52">
        <v>10</v>
      </c>
      <c r="G15" s="52">
        <v>14</v>
      </c>
      <c r="H15" s="52">
        <v>15</v>
      </c>
      <c r="I15" s="52">
        <v>27</v>
      </c>
      <c r="J15" s="52">
        <v>43</v>
      </c>
      <c r="K15" s="52">
        <v>58</v>
      </c>
      <c r="L15" s="52">
        <v>70</v>
      </c>
      <c r="M15" s="52">
        <v>120</v>
      </c>
      <c r="N15" s="52">
        <v>147</v>
      </c>
      <c r="O15" s="52">
        <v>91</v>
      </c>
      <c r="P15" s="52">
        <v>96</v>
      </c>
      <c r="Q15" s="52">
        <v>49</v>
      </c>
      <c r="R15" s="52">
        <v>32</v>
      </c>
      <c r="S15" s="45" t="s">
        <v>68</v>
      </c>
      <c r="T15" s="46"/>
    </row>
    <row r="16" spans="1:20" ht="17.25" customHeight="1" x14ac:dyDescent="0.15">
      <c r="A16" s="31"/>
      <c r="B16" s="32" t="s">
        <v>184</v>
      </c>
      <c r="C16" s="52">
        <v>16</v>
      </c>
      <c r="D16" s="52" t="s">
        <v>60</v>
      </c>
      <c r="E16" s="52" t="s">
        <v>60</v>
      </c>
      <c r="F16" s="52" t="s">
        <v>60</v>
      </c>
      <c r="G16" s="52" t="s">
        <v>60</v>
      </c>
      <c r="H16" s="52" t="s">
        <v>60</v>
      </c>
      <c r="I16" s="52">
        <v>1</v>
      </c>
      <c r="J16" s="52">
        <v>1</v>
      </c>
      <c r="K16" s="52">
        <v>1</v>
      </c>
      <c r="L16" s="52">
        <v>3</v>
      </c>
      <c r="M16" s="52">
        <v>1</v>
      </c>
      <c r="N16" s="52">
        <v>2</v>
      </c>
      <c r="O16" s="52">
        <v>3</v>
      </c>
      <c r="P16" s="52">
        <v>2</v>
      </c>
      <c r="Q16" s="52">
        <v>1</v>
      </c>
      <c r="R16" s="52">
        <v>1</v>
      </c>
      <c r="S16" s="45" t="s">
        <v>184</v>
      </c>
      <c r="T16" s="46"/>
    </row>
    <row r="17" spans="1:20" ht="17.25" customHeight="1" x14ac:dyDescent="0.15">
      <c r="A17" s="31"/>
      <c r="B17" s="32" t="s">
        <v>70</v>
      </c>
      <c r="C17" s="52">
        <v>588</v>
      </c>
      <c r="D17" s="52">
        <v>1</v>
      </c>
      <c r="E17" s="52">
        <v>5</v>
      </c>
      <c r="F17" s="52">
        <v>11</v>
      </c>
      <c r="G17" s="52">
        <v>14</v>
      </c>
      <c r="H17" s="52">
        <v>9</v>
      </c>
      <c r="I17" s="52">
        <v>16</v>
      </c>
      <c r="J17" s="52">
        <v>40</v>
      </c>
      <c r="K17" s="52">
        <v>54</v>
      </c>
      <c r="L17" s="52">
        <v>61</v>
      </c>
      <c r="M17" s="52">
        <v>74</v>
      </c>
      <c r="N17" s="52">
        <v>82</v>
      </c>
      <c r="O17" s="52">
        <v>71</v>
      </c>
      <c r="P17" s="52">
        <v>79</v>
      </c>
      <c r="Q17" s="52">
        <v>56</v>
      </c>
      <c r="R17" s="52">
        <v>15</v>
      </c>
      <c r="S17" s="45" t="s">
        <v>70</v>
      </c>
      <c r="T17" s="46"/>
    </row>
    <row r="18" spans="1:20" ht="17.25" customHeight="1" x14ac:dyDescent="0.15">
      <c r="A18" s="31"/>
      <c r="B18" s="32" t="s">
        <v>71</v>
      </c>
      <c r="C18" s="52">
        <v>568</v>
      </c>
      <c r="D18" s="52">
        <v>2</v>
      </c>
      <c r="E18" s="52">
        <v>5</v>
      </c>
      <c r="F18" s="52">
        <v>11</v>
      </c>
      <c r="G18" s="52">
        <v>14</v>
      </c>
      <c r="H18" s="52">
        <v>15</v>
      </c>
      <c r="I18" s="52">
        <v>11</v>
      </c>
      <c r="J18" s="52">
        <v>26</v>
      </c>
      <c r="K18" s="52">
        <v>49</v>
      </c>
      <c r="L18" s="52">
        <v>39</v>
      </c>
      <c r="M18" s="52">
        <v>73</v>
      </c>
      <c r="N18" s="52">
        <v>95</v>
      </c>
      <c r="O18" s="52">
        <v>81</v>
      </c>
      <c r="P18" s="52">
        <v>79</v>
      </c>
      <c r="Q18" s="52">
        <v>49</v>
      </c>
      <c r="R18" s="52">
        <v>19</v>
      </c>
      <c r="S18" s="45" t="s">
        <v>71</v>
      </c>
      <c r="T18" s="46"/>
    </row>
    <row r="19" spans="1:20" ht="17.25" customHeight="1" x14ac:dyDescent="0.15">
      <c r="A19" s="31"/>
      <c r="B19" s="32" t="s">
        <v>72</v>
      </c>
      <c r="C19" s="52">
        <v>1281</v>
      </c>
      <c r="D19" s="52">
        <v>5</v>
      </c>
      <c r="E19" s="52">
        <v>10</v>
      </c>
      <c r="F19" s="52">
        <v>35</v>
      </c>
      <c r="G19" s="52">
        <v>44</v>
      </c>
      <c r="H19" s="52">
        <v>39</v>
      </c>
      <c r="I19" s="52">
        <v>43</v>
      </c>
      <c r="J19" s="52">
        <v>58</v>
      </c>
      <c r="K19" s="52">
        <v>104</v>
      </c>
      <c r="L19" s="52">
        <v>161</v>
      </c>
      <c r="M19" s="52">
        <v>189</v>
      </c>
      <c r="N19" s="52">
        <v>211</v>
      </c>
      <c r="O19" s="52">
        <v>147</v>
      </c>
      <c r="P19" s="52">
        <v>121</v>
      </c>
      <c r="Q19" s="52">
        <v>88</v>
      </c>
      <c r="R19" s="52">
        <v>26</v>
      </c>
      <c r="S19" s="45" t="s">
        <v>72</v>
      </c>
      <c r="T19" s="46"/>
    </row>
    <row r="20" spans="1:20" ht="17.25" customHeight="1" x14ac:dyDescent="0.15">
      <c r="A20" s="31"/>
      <c r="B20" s="32" t="s">
        <v>73</v>
      </c>
      <c r="C20" s="52">
        <v>885</v>
      </c>
      <c r="D20" s="52">
        <v>4</v>
      </c>
      <c r="E20" s="52">
        <v>7</v>
      </c>
      <c r="F20" s="52">
        <v>14</v>
      </c>
      <c r="G20" s="52">
        <v>19</v>
      </c>
      <c r="H20" s="52">
        <v>14</v>
      </c>
      <c r="I20" s="52">
        <v>34</v>
      </c>
      <c r="J20" s="52">
        <v>42</v>
      </c>
      <c r="K20" s="52">
        <v>69</v>
      </c>
      <c r="L20" s="52">
        <v>109</v>
      </c>
      <c r="M20" s="52">
        <v>108</v>
      </c>
      <c r="N20" s="52">
        <v>128</v>
      </c>
      <c r="O20" s="52">
        <v>109</v>
      </c>
      <c r="P20" s="52">
        <v>117</v>
      </c>
      <c r="Q20" s="52">
        <v>87</v>
      </c>
      <c r="R20" s="52">
        <v>24</v>
      </c>
      <c r="S20" s="45" t="s">
        <v>73</v>
      </c>
      <c r="T20" s="46"/>
    </row>
    <row r="21" spans="1:20" ht="17.25" customHeight="1" x14ac:dyDescent="0.15">
      <c r="A21" s="31"/>
      <c r="B21" s="32" t="s">
        <v>74</v>
      </c>
      <c r="C21" s="52">
        <v>831</v>
      </c>
      <c r="D21" s="52" t="s">
        <v>60</v>
      </c>
      <c r="E21" s="52">
        <v>5</v>
      </c>
      <c r="F21" s="52">
        <v>15</v>
      </c>
      <c r="G21" s="52">
        <v>25</v>
      </c>
      <c r="H21" s="52">
        <v>27</v>
      </c>
      <c r="I21" s="52">
        <v>25</v>
      </c>
      <c r="J21" s="52">
        <v>51</v>
      </c>
      <c r="K21" s="52">
        <v>76</v>
      </c>
      <c r="L21" s="52">
        <v>103</v>
      </c>
      <c r="M21" s="52">
        <v>112</v>
      </c>
      <c r="N21" s="52">
        <v>110</v>
      </c>
      <c r="O21" s="52">
        <v>87</v>
      </c>
      <c r="P21" s="52">
        <v>94</v>
      </c>
      <c r="Q21" s="52">
        <v>68</v>
      </c>
      <c r="R21" s="52">
        <v>33</v>
      </c>
      <c r="S21" s="45" t="s">
        <v>74</v>
      </c>
      <c r="T21" s="46"/>
    </row>
    <row r="22" spans="1:20" ht="17.25" customHeight="1" x14ac:dyDescent="0.15">
      <c r="A22" s="31"/>
      <c r="B22" s="32" t="s">
        <v>75</v>
      </c>
      <c r="C22" s="52">
        <v>1486</v>
      </c>
      <c r="D22" s="52">
        <v>3</v>
      </c>
      <c r="E22" s="52">
        <v>10</v>
      </c>
      <c r="F22" s="52">
        <v>28</v>
      </c>
      <c r="G22" s="52">
        <v>41</v>
      </c>
      <c r="H22" s="52">
        <v>39</v>
      </c>
      <c r="I22" s="52">
        <v>56</v>
      </c>
      <c r="J22" s="52">
        <v>110</v>
      </c>
      <c r="K22" s="52">
        <v>163</v>
      </c>
      <c r="L22" s="52">
        <v>174</v>
      </c>
      <c r="M22" s="52">
        <v>216</v>
      </c>
      <c r="N22" s="52">
        <v>211</v>
      </c>
      <c r="O22" s="52">
        <v>183</v>
      </c>
      <c r="P22" s="52">
        <v>150</v>
      </c>
      <c r="Q22" s="52">
        <v>83</v>
      </c>
      <c r="R22" s="52">
        <v>19</v>
      </c>
      <c r="S22" s="45" t="s">
        <v>75</v>
      </c>
      <c r="T22" s="46"/>
    </row>
    <row r="23" spans="1:20" ht="17.25" customHeight="1" x14ac:dyDescent="0.15">
      <c r="A23" s="31"/>
      <c r="B23" s="32" t="s">
        <v>185</v>
      </c>
      <c r="C23" s="52">
        <v>748</v>
      </c>
      <c r="D23" s="52" t="s">
        <v>60</v>
      </c>
      <c r="E23" s="52">
        <v>3</v>
      </c>
      <c r="F23" s="52">
        <v>7</v>
      </c>
      <c r="G23" s="52">
        <v>12</v>
      </c>
      <c r="H23" s="52">
        <v>14</v>
      </c>
      <c r="I23" s="52">
        <v>20</v>
      </c>
      <c r="J23" s="52">
        <v>30</v>
      </c>
      <c r="K23" s="52">
        <v>40</v>
      </c>
      <c r="L23" s="52">
        <v>66</v>
      </c>
      <c r="M23" s="52">
        <v>100</v>
      </c>
      <c r="N23" s="52">
        <v>128</v>
      </c>
      <c r="O23" s="52">
        <v>119</v>
      </c>
      <c r="P23" s="52">
        <v>111</v>
      </c>
      <c r="Q23" s="52">
        <v>68</v>
      </c>
      <c r="R23" s="52">
        <v>30</v>
      </c>
      <c r="S23" s="45" t="s">
        <v>185</v>
      </c>
      <c r="T23" s="46"/>
    </row>
    <row r="24" spans="1:20" s="37" customFormat="1" ht="17.25" customHeight="1" x14ac:dyDescent="0.15">
      <c r="A24" s="205" t="s">
        <v>77</v>
      </c>
      <c r="B24" s="208"/>
      <c r="C24" s="51">
        <f>+SUM(C25:C27)</f>
        <v>1918</v>
      </c>
      <c r="D24" s="51">
        <f t="shared" ref="D24:R24" si="1">+SUM(D25:D27)</f>
        <v>3</v>
      </c>
      <c r="E24" s="51">
        <f t="shared" si="1"/>
        <v>16</v>
      </c>
      <c r="F24" s="51">
        <f t="shared" si="1"/>
        <v>39</v>
      </c>
      <c r="G24" s="51">
        <f t="shared" si="1"/>
        <v>59</v>
      </c>
      <c r="H24" s="51">
        <f t="shared" si="1"/>
        <v>44</v>
      </c>
      <c r="I24" s="51">
        <f t="shared" si="1"/>
        <v>57</v>
      </c>
      <c r="J24" s="51">
        <f t="shared" si="1"/>
        <v>90</v>
      </c>
      <c r="K24" s="51">
        <f t="shared" si="1"/>
        <v>166</v>
      </c>
      <c r="L24" s="51">
        <f t="shared" si="1"/>
        <v>220</v>
      </c>
      <c r="M24" s="51">
        <f t="shared" si="1"/>
        <v>270</v>
      </c>
      <c r="N24" s="51">
        <f t="shared" si="1"/>
        <v>266</v>
      </c>
      <c r="O24" s="51">
        <f t="shared" si="1"/>
        <v>222</v>
      </c>
      <c r="P24" s="51">
        <f t="shared" si="1"/>
        <v>229</v>
      </c>
      <c r="Q24" s="51">
        <f t="shared" si="1"/>
        <v>182</v>
      </c>
      <c r="R24" s="51">
        <f t="shared" si="1"/>
        <v>55</v>
      </c>
      <c r="S24" s="204" t="s">
        <v>77</v>
      </c>
      <c r="T24" s="205"/>
    </row>
    <row r="25" spans="1:20" ht="17.25" customHeight="1" x14ac:dyDescent="0.15">
      <c r="A25" s="31"/>
      <c r="B25" s="32" t="s">
        <v>184</v>
      </c>
      <c r="C25" s="52">
        <v>547</v>
      </c>
      <c r="D25" s="52">
        <v>1</v>
      </c>
      <c r="E25" s="52">
        <v>2</v>
      </c>
      <c r="F25" s="52">
        <v>9</v>
      </c>
      <c r="G25" s="52">
        <v>19</v>
      </c>
      <c r="H25" s="52">
        <v>12</v>
      </c>
      <c r="I25" s="52">
        <v>15</v>
      </c>
      <c r="J25" s="52">
        <v>28</v>
      </c>
      <c r="K25" s="52">
        <v>45</v>
      </c>
      <c r="L25" s="52">
        <v>57</v>
      </c>
      <c r="M25" s="52">
        <v>87</v>
      </c>
      <c r="N25" s="52">
        <v>72</v>
      </c>
      <c r="O25" s="52">
        <v>60</v>
      </c>
      <c r="P25" s="52">
        <v>73</v>
      </c>
      <c r="Q25" s="52">
        <v>49</v>
      </c>
      <c r="R25" s="52">
        <v>18</v>
      </c>
      <c r="S25" s="45" t="s">
        <v>184</v>
      </c>
      <c r="T25" s="46"/>
    </row>
    <row r="26" spans="1:20" ht="17.25" customHeight="1" x14ac:dyDescent="0.15">
      <c r="A26" s="31"/>
      <c r="B26" s="32" t="s">
        <v>78</v>
      </c>
      <c r="C26" s="52">
        <v>1023</v>
      </c>
      <c r="D26" s="52">
        <v>2</v>
      </c>
      <c r="E26" s="52">
        <v>9</v>
      </c>
      <c r="F26" s="52">
        <v>24</v>
      </c>
      <c r="G26" s="52">
        <v>34</v>
      </c>
      <c r="H26" s="52">
        <v>28</v>
      </c>
      <c r="I26" s="52">
        <v>29</v>
      </c>
      <c r="J26" s="52">
        <v>47</v>
      </c>
      <c r="K26" s="52">
        <v>92</v>
      </c>
      <c r="L26" s="52">
        <v>135</v>
      </c>
      <c r="M26" s="52">
        <v>145</v>
      </c>
      <c r="N26" s="52">
        <v>137</v>
      </c>
      <c r="O26" s="52">
        <v>105</v>
      </c>
      <c r="P26" s="52">
        <v>110</v>
      </c>
      <c r="Q26" s="52">
        <v>97</v>
      </c>
      <c r="R26" s="52">
        <v>29</v>
      </c>
      <c r="S26" s="45" t="s">
        <v>78</v>
      </c>
      <c r="T26" s="46"/>
    </row>
    <row r="27" spans="1:20" ht="17.25" customHeight="1" x14ac:dyDescent="0.15">
      <c r="A27" s="31"/>
      <c r="B27" s="32" t="s">
        <v>79</v>
      </c>
      <c r="C27" s="52">
        <v>348</v>
      </c>
      <c r="D27" s="52" t="s">
        <v>60</v>
      </c>
      <c r="E27" s="52">
        <v>5</v>
      </c>
      <c r="F27" s="52">
        <v>6</v>
      </c>
      <c r="G27" s="52">
        <v>6</v>
      </c>
      <c r="H27" s="52">
        <v>4</v>
      </c>
      <c r="I27" s="52">
        <v>13</v>
      </c>
      <c r="J27" s="52">
        <v>15</v>
      </c>
      <c r="K27" s="52">
        <v>29</v>
      </c>
      <c r="L27" s="52">
        <v>28</v>
      </c>
      <c r="M27" s="52">
        <v>38</v>
      </c>
      <c r="N27" s="52">
        <v>57</v>
      </c>
      <c r="O27" s="52">
        <v>57</v>
      </c>
      <c r="P27" s="52">
        <v>46</v>
      </c>
      <c r="Q27" s="52">
        <v>36</v>
      </c>
      <c r="R27" s="52">
        <v>8</v>
      </c>
      <c r="S27" s="45" t="s">
        <v>79</v>
      </c>
      <c r="T27" s="46"/>
    </row>
    <row r="28" spans="1:20" s="37" customFormat="1" ht="17.25" customHeight="1" x14ac:dyDescent="0.15">
      <c r="A28" s="205" t="s">
        <v>80</v>
      </c>
      <c r="B28" s="208"/>
      <c r="C28" s="51">
        <f>+C29</f>
        <v>907</v>
      </c>
      <c r="D28" s="51">
        <f t="shared" ref="D28:R28" si="2">+D29</f>
        <v>5</v>
      </c>
      <c r="E28" s="51">
        <f t="shared" si="2"/>
        <v>3</v>
      </c>
      <c r="F28" s="51">
        <f t="shared" si="2"/>
        <v>17</v>
      </c>
      <c r="G28" s="51">
        <f t="shared" si="2"/>
        <v>29</v>
      </c>
      <c r="H28" s="51">
        <f t="shared" si="2"/>
        <v>25</v>
      </c>
      <c r="I28" s="51">
        <f t="shared" si="2"/>
        <v>34</v>
      </c>
      <c r="J28" s="51">
        <f t="shared" si="2"/>
        <v>62</v>
      </c>
      <c r="K28" s="51">
        <f t="shared" si="2"/>
        <v>78</v>
      </c>
      <c r="L28" s="51">
        <f t="shared" si="2"/>
        <v>98</v>
      </c>
      <c r="M28" s="51">
        <f t="shared" si="2"/>
        <v>116</v>
      </c>
      <c r="N28" s="51">
        <f t="shared" si="2"/>
        <v>109</v>
      </c>
      <c r="O28" s="51">
        <f t="shared" si="2"/>
        <v>109</v>
      </c>
      <c r="P28" s="51">
        <f t="shared" si="2"/>
        <v>116</v>
      </c>
      <c r="Q28" s="51">
        <f t="shared" si="2"/>
        <v>79</v>
      </c>
      <c r="R28" s="51">
        <f t="shared" si="2"/>
        <v>27</v>
      </c>
      <c r="S28" s="204" t="s">
        <v>80</v>
      </c>
      <c r="T28" s="205"/>
    </row>
    <row r="29" spans="1:20" ht="17.25" customHeight="1" thickBot="1" x14ac:dyDescent="0.2">
      <c r="A29" s="40"/>
      <c r="B29" s="41" t="s">
        <v>81</v>
      </c>
      <c r="C29" s="53">
        <v>907</v>
      </c>
      <c r="D29" s="53">
        <v>5</v>
      </c>
      <c r="E29" s="53">
        <v>3</v>
      </c>
      <c r="F29" s="53">
        <v>17</v>
      </c>
      <c r="G29" s="53">
        <v>29</v>
      </c>
      <c r="H29" s="53">
        <v>25</v>
      </c>
      <c r="I29" s="53">
        <v>34</v>
      </c>
      <c r="J29" s="53">
        <v>62</v>
      </c>
      <c r="K29" s="53">
        <v>78</v>
      </c>
      <c r="L29" s="53">
        <v>98</v>
      </c>
      <c r="M29" s="53">
        <v>116</v>
      </c>
      <c r="N29" s="53">
        <v>109</v>
      </c>
      <c r="O29" s="53">
        <v>109</v>
      </c>
      <c r="P29" s="53">
        <v>116</v>
      </c>
      <c r="Q29" s="53">
        <v>79</v>
      </c>
      <c r="R29" s="53">
        <v>27</v>
      </c>
      <c r="S29" s="47" t="s">
        <v>81</v>
      </c>
      <c r="T29" s="48"/>
    </row>
  </sheetData>
  <mergeCells count="10">
    <mergeCell ref="A24:B24"/>
    <mergeCell ref="S24:T24"/>
    <mergeCell ref="A28:B28"/>
    <mergeCell ref="S28:T28"/>
    <mergeCell ref="A3:B7"/>
    <mergeCell ref="S3:T7"/>
    <mergeCell ref="A8:B8"/>
    <mergeCell ref="S8:T8"/>
    <mergeCell ref="A9:B9"/>
    <mergeCell ref="S9:T9"/>
  </mergeCells>
  <phoneticPr fontId="12"/>
  <pageMargins left="0.9055118110236221" right="0.9055118110236221" top="0.74803149606299213" bottom="0.74803149606299213" header="0.31496062992125984" footer="0.31496062992125984"/>
  <pageSetup paperSize="9" firstPageNumber="78" orientation="portrait" useFirstPageNumber="1" verticalDpi="300" r:id="rId1"/>
  <headerFooter>
    <oddFooter>&amp;C&amp;P</oddFooter>
  </headerFooter>
  <ignoredErrors>
    <ignoredError sqref="C9:R9 C24:R24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9"/>
  <sheetViews>
    <sheetView showGridLines="0" view="pageBreakPreview" topLeftCell="E1" zoomScaleNormal="100" zoomScaleSheetLayoutView="100" workbookViewId="0">
      <selection activeCell="R10" sqref="R10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18" width="8.125" style="29" customWidth="1"/>
    <col min="19" max="19" width="10.625" style="1" customWidth="1"/>
    <col min="20" max="20" width="2.75" style="1" customWidth="1"/>
    <col min="21" max="16384" width="8.875" style="1"/>
  </cols>
  <sheetData>
    <row r="1" spans="1:20" ht="12.6" customHeight="1" x14ac:dyDescent="0.15">
      <c r="B1" s="4" t="s">
        <v>620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2.6" customHeight="1" thickBot="1" x14ac:dyDescent="0.2">
      <c r="C2" s="4"/>
      <c r="D2" s="5" t="s">
        <v>605</v>
      </c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4"/>
      <c r="R2" s="7"/>
      <c r="S2" s="6"/>
      <c r="T2" s="49" t="s">
        <v>174</v>
      </c>
    </row>
    <row r="3" spans="1:20" ht="12.6" customHeight="1" x14ac:dyDescent="0.15">
      <c r="A3" s="218" t="s">
        <v>144</v>
      </c>
      <c r="B3" s="219"/>
      <c r="C3" s="42"/>
      <c r="D3" s="4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4"/>
      <c r="Q3" s="14"/>
      <c r="R3" s="14"/>
      <c r="S3" s="209" t="s">
        <v>144</v>
      </c>
      <c r="T3" s="210"/>
    </row>
    <row r="4" spans="1:20" ht="12.6" customHeight="1" x14ac:dyDescent="0.15">
      <c r="A4" s="220"/>
      <c r="B4" s="221"/>
      <c r="C4" s="21"/>
      <c r="D4" s="16"/>
      <c r="E4" s="16"/>
      <c r="F4" s="16"/>
      <c r="G4" s="16"/>
      <c r="H4" s="16"/>
      <c r="I4" s="16"/>
      <c r="J4" s="16"/>
      <c r="K4" s="19"/>
      <c r="L4" s="19"/>
      <c r="M4" s="19"/>
      <c r="N4" s="16"/>
      <c r="O4" s="16"/>
      <c r="P4" s="22"/>
      <c r="Q4" s="22"/>
      <c r="R4" s="22"/>
      <c r="S4" s="211"/>
      <c r="T4" s="212"/>
    </row>
    <row r="5" spans="1:20" ht="12.6" customHeight="1" x14ac:dyDescent="0.15">
      <c r="A5" s="220"/>
      <c r="B5" s="221"/>
      <c r="C5" s="21" t="s">
        <v>159</v>
      </c>
      <c r="D5" s="16" t="s">
        <v>175</v>
      </c>
      <c r="E5" s="16" t="s">
        <v>176</v>
      </c>
      <c r="F5" s="16" t="s">
        <v>177</v>
      </c>
      <c r="G5" s="16" t="s">
        <v>178</v>
      </c>
      <c r="H5" s="16" t="s">
        <v>179</v>
      </c>
      <c r="I5" s="16" t="s">
        <v>180</v>
      </c>
      <c r="J5" s="16" t="s">
        <v>181</v>
      </c>
      <c r="K5" s="16" t="s">
        <v>187</v>
      </c>
      <c r="L5" s="16" t="s">
        <v>188</v>
      </c>
      <c r="M5" s="16" t="s">
        <v>189</v>
      </c>
      <c r="N5" s="16" t="s">
        <v>190</v>
      </c>
      <c r="O5" s="16" t="s">
        <v>191</v>
      </c>
      <c r="P5" s="22" t="s">
        <v>199</v>
      </c>
      <c r="Q5" s="22" t="s">
        <v>197</v>
      </c>
      <c r="R5" s="22" t="s">
        <v>198</v>
      </c>
      <c r="S5" s="211"/>
      <c r="T5" s="212"/>
    </row>
    <row r="6" spans="1:20" ht="12.6" customHeight="1" x14ac:dyDescent="0.15">
      <c r="A6" s="220"/>
      <c r="B6" s="221"/>
      <c r="C6" s="21"/>
      <c r="D6" s="18"/>
      <c r="E6" s="16"/>
      <c r="F6" s="28"/>
      <c r="G6" s="16"/>
      <c r="H6" s="16"/>
      <c r="I6" s="16"/>
      <c r="J6" s="18"/>
      <c r="K6" s="28"/>
      <c r="L6" s="28"/>
      <c r="M6" s="28"/>
      <c r="N6" s="18"/>
      <c r="O6" s="16"/>
      <c r="P6" s="22"/>
      <c r="Q6" s="22"/>
      <c r="R6" s="22"/>
      <c r="S6" s="211"/>
      <c r="T6" s="212"/>
    </row>
    <row r="7" spans="1:20" ht="18" customHeight="1" x14ac:dyDescent="0.15">
      <c r="A7" s="220"/>
      <c r="B7" s="221"/>
      <c r="C7" s="21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8"/>
      <c r="Q7" s="38"/>
      <c r="R7" s="38"/>
      <c r="S7" s="211"/>
      <c r="T7" s="212"/>
    </row>
    <row r="8" spans="1:20" s="37" customFormat="1" ht="12.75" customHeight="1" x14ac:dyDescent="0.15">
      <c r="A8" s="214" t="s">
        <v>61</v>
      </c>
      <c r="B8" s="217"/>
      <c r="C8" s="50">
        <v>6069</v>
      </c>
      <c r="D8" s="50">
        <v>18</v>
      </c>
      <c r="E8" s="50">
        <v>65</v>
      </c>
      <c r="F8" s="50">
        <v>155</v>
      </c>
      <c r="G8" s="50">
        <v>204</v>
      </c>
      <c r="H8" s="50">
        <v>205</v>
      </c>
      <c r="I8" s="50">
        <v>236</v>
      </c>
      <c r="J8" s="50">
        <v>341</v>
      </c>
      <c r="K8" s="50">
        <v>486</v>
      </c>
      <c r="L8" s="50">
        <v>607</v>
      </c>
      <c r="M8" s="50">
        <v>819</v>
      </c>
      <c r="N8" s="50">
        <v>860</v>
      </c>
      <c r="O8" s="50">
        <v>651</v>
      </c>
      <c r="P8" s="50">
        <v>695</v>
      </c>
      <c r="Q8" s="50">
        <v>523</v>
      </c>
      <c r="R8" s="50">
        <v>204</v>
      </c>
      <c r="S8" s="213" t="s">
        <v>61</v>
      </c>
      <c r="T8" s="214"/>
    </row>
    <row r="9" spans="1:20" s="37" customFormat="1" ht="12.75" customHeight="1" x14ac:dyDescent="0.15">
      <c r="A9" s="205" t="s">
        <v>62</v>
      </c>
      <c r="B9" s="208"/>
      <c r="C9" s="51">
        <f>+SUM(C10:C23)</f>
        <v>4602</v>
      </c>
      <c r="D9" s="51">
        <f t="shared" ref="D9:R9" si="0">+SUM(D10:D23)</f>
        <v>14</v>
      </c>
      <c r="E9" s="51">
        <f t="shared" si="0"/>
        <v>49</v>
      </c>
      <c r="F9" s="51">
        <f t="shared" si="0"/>
        <v>113</v>
      </c>
      <c r="G9" s="51">
        <f t="shared" si="0"/>
        <v>148</v>
      </c>
      <c r="H9" s="51">
        <f t="shared" si="0"/>
        <v>165</v>
      </c>
      <c r="I9" s="51">
        <f t="shared" si="0"/>
        <v>177</v>
      </c>
      <c r="J9" s="51">
        <f t="shared" si="0"/>
        <v>264</v>
      </c>
      <c r="K9" s="51">
        <f t="shared" si="0"/>
        <v>352</v>
      </c>
      <c r="L9" s="51">
        <f t="shared" si="0"/>
        <v>451</v>
      </c>
      <c r="M9" s="51">
        <f t="shared" si="0"/>
        <v>606</v>
      </c>
      <c r="N9" s="51">
        <f t="shared" si="0"/>
        <v>684</v>
      </c>
      <c r="O9" s="51">
        <f t="shared" si="0"/>
        <v>507</v>
      </c>
      <c r="P9" s="51">
        <f t="shared" si="0"/>
        <v>531</v>
      </c>
      <c r="Q9" s="51">
        <f t="shared" si="0"/>
        <v>389</v>
      </c>
      <c r="R9" s="51">
        <f t="shared" si="0"/>
        <v>152</v>
      </c>
      <c r="S9" s="204" t="s">
        <v>62</v>
      </c>
      <c r="T9" s="205"/>
    </row>
    <row r="10" spans="1:20" ht="12.75" customHeight="1" x14ac:dyDescent="0.15">
      <c r="A10" s="31"/>
      <c r="B10" s="32" t="s">
        <v>183</v>
      </c>
      <c r="C10" s="52">
        <v>59</v>
      </c>
      <c r="D10" s="52">
        <v>1</v>
      </c>
      <c r="E10" s="52">
        <v>1</v>
      </c>
      <c r="F10" s="52">
        <v>3</v>
      </c>
      <c r="G10" s="52">
        <v>3</v>
      </c>
      <c r="H10" s="52">
        <v>1</v>
      </c>
      <c r="I10" s="52">
        <v>1</v>
      </c>
      <c r="J10" s="52">
        <v>2</v>
      </c>
      <c r="K10" s="52">
        <v>8</v>
      </c>
      <c r="L10" s="52">
        <v>4</v>
      </c>
      <c r="M10" s="52">
        <v>5</v>
      </c>
      <c r="N10" s="52">
        <v>12</v>
      </c>
      <c r="O10" s="52">
        <v>5</v>
      </c>
      <c r="P10" s="52">
        <v>6</v>
      </c>
      <c r="Q10" s="52">
        <v>7</v>
      </c>
      <c r="R10" s="52" t="s">
        <v>60</v>
      </c>
      <c r="S10" s="45" t="s">
        <v>183</v>
      </c>
      <c r="T10" s="46"/>
    </row>
    <row r="11" spans="1:20" ht="12.75" customHeight="1" x14ac:dyDescent="0.15">
      <c r="A11" s="31"/>
      <c r="B11" s="32" t="s">
        <v>64</v>
      </c>
      <c r="C11" s="52">
        <v>444</v>
      </c>
      <c r="D11" s="52">
        <v>3</v>
      </c>
      <c r="E11" s="52">
        <v>6</v>
      </c>
      <c r="F11" s="52">
        <v>10</v>
      </c>
      <c r="G11" s="52">
        <v>11</v>
      </c>
      <c r="H11" s="52">
        <v>26</v>
      </c>
      <c r="I11" s="52">
        <v>23</v>
      </c>
      <c r="J11" s="52">
        <v>29</v>
      </c>
      <c r="K11" s="52">
        <v>32</v>
      </c>
      <c r="L11" s="52">
        <v>41</v>
      </c>
      <c r="M11" s="52">
        <v>61</v>
      </c>
      <c r="N11" s="52">
        <v>57</v>
      </c>
      <c r="O11" s="52">
        <v>49</v>
      </c>
      <c r="P11" s="52">
        <v>47</v>
      </c>
      <c r="Q11" s="52">
        <v>31</v>
      </c>
      <c r="R11" s="52">
        <v>18</v>
      </c>
      <c r="S11" s="45" t="s">
        <v>64</v>
      </c>
      <c r="T11" s="46"/>
    </row>
    <row r="12" spans="1:20" ht="12.75" customHeight="1" x14ac:dyDescent="0.15">
      <c r="A12" s="31"/>
      <c r="B12" s="32" t="s">
        <v>65</v>
      </c>
      <c r="C12" s="52">
        <v>170</v>
      </c>
      <c r="D12" s="52">
        <v>1</v>
      </c>
      <c r="E12" s="52">
        <v>1</v>
      </c>
      <c r="F12" s="52">
        <v>1</v>
      </c>
      <c r="G12" s="52">
        <v>2</v>
      </c>
      <c r="H12" s="52">
        <v>5</v>
      </c>
      <c r="I12" s="52">
        <v>5</v>
      </c>
      <c r="J12" s="52">
        <v>7</v>
      </c>
      <c r="K12" s="52">
        <v>10</v>
      </c>
      <c r="L12" s="52">
        <v>13</v>
      </c>
      <c r="M12" s="52">
        <v>20</v>
      </c>
      <c r="N12" s="52">
        <v>25</v>
      </c>
      <c r="O12" s="52">
        <v>24</v>
      </c>
      <c r="P12" s="52">
        <v>25</v>
      </c>
      <c r="Q12" s="52">
        <v>21</v>
      </c>
      <c r="R12" s="52">
        <v>10</v>
      </c>
      <c r="S12" s="45" t="s">
        <v>65</v>
      </c>
      <c r="T12" s="46"/>
    </row>
    <row r="13" spans="1:20" ht="12.75" customHeight="1" x14ac:dyDescent="0.15">
      <c r="A13" s="31"/>
      <c r="B13" s="32" t="s">
        <v>66</v>
      </c>
      <c r="C13" s="52">
        <v>126</v>
      </c>
      <c r="D13" s="52" t="s">
        <v>60</v>
      </c>
      <c r="E13" s="52">
        <v>1</v>
      </c>
      <c r="F13" s="52">
        <v>2</v>
      </c>
      <c r="G13" s="52">
        <v>3</v>
      </c>
      <c r="H13" s="52">
        <v>8</v>
      </c>
      <c r="I13" s="52">
        <v>7</v>
      </c>
      <c r="J13" s="52">
        <v>6</v>
      </c>
      <c r="K13" s="52">
        <v>2</v>
      </c>
      <c r="L13" s="52">
        <v>8</v>
      </c>
      <c r="M13" s="52">
        <v>20</v>
      </c>
      <c r="N13" s="52">
        <v>21</v>
      </c>
      <c r="O13" s="52">
        <v>11</v>
      </c>
      <c r="P13" s="52">
        <v>18</v>
      </c>
      <c r="Q13" s="52">
        <v>13</v>
      </c>
      <c r="R13" s="52">
        <v>6</v>
      </c>
      <c r="S13" s="45" t="s">
        <v>66</v>
      </c>
      <c r="T13" s="46"/>
    </row>
    <row r="14" spans="1:20" ht="12.75" customHeight="1" x14ac:dyDescent="0.15">
      <c r="A14" s="31"/>
      <c r="B14" s="32" t="s">
        <v>67</v>
      </c>
      <c r="C14" s="52">
        <v>86</v>
      </c>
      <c r="D14" s="52" t="s">
        <v>60</v>
      </c>
      <c r="E14" s="52" t="s">
        <v>60</v>
      </c>
      <c r="F14" s="52">
        <v>1</v>
      </c>
      <c r="G14" s="52">
        <v>1</v>
      </c>
      <c r="H14" s="52" t="s">
        <v>60</v>
      </c>
      <c r="I14" s="52" t="s">
        <v>60</v>
      </c>
      <c r="J14" s="52">
        <v>4</v>
      </c>
      <c r="K14" s="52">
        <v>3</v>
      </c>
      <c r="L14" s="52">
        <v>4</v>
      </c>
      <c r="M14" s="52">
        <v>8</v>
      </c>
      <c r="N14" s="52">
        <v>15</v>
      </c>
      <c r="O14" s="52">
        <v>17</v>
      </c>
      <c r="P14" s="52">
        <v>11</v>
      </c>
      <c r="Q14" s="52">
        <v>18</v>
      </c>
      <c r="R14" s="52">
        <v>4</v>
      </c>
      <c r="S14" s="45" t="s">
        <v>67</v>
      </c>
      <c r="T14" s="46"/>
    </row>
    <row r="15" spans="1:20" ht="12.75" customHeight="1" x14ac:dyDescent="0.15">
      <c r="A15" s="31"/>
      <c r="B15" s="32" t="s">
        <v>68</v>
      </c>
      <c r="C15" s="52">
        <v>396</v>
      </c>
      <c r="D15" s="52" t="s">
        <v>60</v>
      </c>
      <c r="E15" s="52">
        <v>5</v>
      </c>
      <c r="F15" s="52">
        <v>6</v>
      </c>
      <c r="G15" s="52">
        <v>12</v>
      </c>
      <c r="H15" s="52">
        <v>11</v>
      </c>
      <c r="I15" s="52">
        <v>16</v>
      </c>
      <c r="J15" s="52">
        <v>22</v>
      </c>
      <c r="K15" s="52">
        <v>31</v>
      </c>
      <c r="L15" s="52">
        <v>29</v>
      </c>
      <c r="M15" s="52">
        <v>54</v>
      </c>
      <c r="N15" s="52">
        <v>82</v>
      </c>
      <c r="O15" s="52">
        <v>36</v>
      </c>
      <c r="P15" s="52">
        <v>51</v>
      </c>
      <c r="Q15" s="52">
        <v>24</v>
      </c>
      <c r="R15" s="52">
        <v>17</v>
      </c>
      <c r="S15" s="45" t="s">
        <v>68</v>
      </c>
      <c r="T15" s="46"/>
    </row>
    <row r="16" spans="1:20" ht="12.75" customHeight="1" x14ac:dyDescent="0.15">
      <c r="A16" s="31"/>
      <c r="B16" s="32" t="s">
        <v>184</v>
      </c>
      <c r="C16" s="52">
        <v>7</v>
      </c>
      <c r="D16" s="52" t="s">
        <v>60</v>
      </c>
      <c r="E16" s="52" t="s">
        <v>60</v>
      </c>
      <c r="F16" s="52" t="s">
        <v>60</v>
      </c>
      <c r="G16" s="52" t="s">
        <v>60</v>
      </c>
      <c r="H16" s="52" t="s">
        <v>60</v>
      </c>
      <c r="I16" s="52">
        <v>1</v>
      </c>
      <c r="J16" s="52" t="s">
        <v>60</v>
      </c>
      <c r="K16" s="52">
        <v>1</v>
      </c>
      <c r="L16" s="52">
        <v>1</v>
      </c>
      <c r="M16" s="52" t="s">
        <v>60</v>
      </c>
      <c r="N16" s="52">
        <v>1</v>
      </c>
      <c r="O16" s="52">
        <v>1</v>
      </c>
      <c r="P16" s="52">
        <v>1</v>
      </c>
      <c r="Q16" s="52">
        <v>1</v>
      </c>
      <c r="R16" s="52" t="s">
        <v>60</v>
      </c>
      <c r="S16" s="45" t="s">
        <v>184</v>
      </c>
      <c r="T16" s="46"/>
    </row>
    <row r="17" spans="1:20" ht="12.75" customHeight="1" x14ac:dyDescent="0.15">
      <c r="A17" s="31"/>
      <c r="B17" s="32" t="s">
        <v>70</v>
      </c>
      <c r="C17" s="52">
        <v>312</v>
      </c>
      <c r="D17" s="52" t="s">
        <v>60</v>
      </c>
      <c r="E17" s="52">
        <v>4</v>
      </c>
      <c r="F17" s="52">
        <v>8</v>
      </c>
      <c r="G17" s="52">
        <v>10</v>
      </c>
      <c r="H17" s="52">
        <v>7</v>
      </c>
      <c r="I17" s="52">
        <v>8</v>
      </c>
      <c r="J17" s="52">
        <v>22</v>
      </c>
      <c r="K17" s="52">
        <v>23</v>
      </c>
      <c r="L17" s="52">
        <v>28</v>
      </c>
      <c r="M17" s="52">
        <v>45</v>
      </c>
      <c r="N17" s="52">
        <v>42</v>
      </c>
      <c r="O17" s="52">
        <v>32</v>
      </c>
      <c r="P17" s="52">
        <v>37</v>
      </c>
      <c r="Q17" s="52">
        <v>35</v>
      </c>
      <c r="R17" s="52">
        <v>11</v>
      </c>
      <c r="S17" s="45" t="s">
        <v>70</v>
      </c>
      <c r="T17" s="46"/>
    </row>
    <row r="18" spans="1:20" ht="12.75" customHeight="1" x14ac:dyDescent="0.15">
      <c r="A18" s="31"/>
      <c r="B18" s="32" t="s">
        <v>71</v>
      </c>
      <c r="C18" s="52">
        <v>294</v>
      </c>
      <c r="D18" s="52">
        <v>2</v>
      </c>
      <c r="E18" s="52">
        <v>4</v>
      </c>
      <c r="F18" s="52">
        <v>7</v>
      </c>
      <c r="G18" s="52">
        <v>10</v>
      </c>
      <c r="H18" s="52">
        <v>11</v>
      </c>
      <c r="I18" s="52">
        <v>5</v>
      </c>
      <c r="J18" s="52">
        <v>15</v>
      </c>
      <c r="K18" s="52">
        <v>24</v>
      </c>
      <c r="L18" s="52">
        <v>16</v>
      </c>
      <c r="M18" s="52">
        <v>36</v>
      </c>
      <c r="N18" s="52">
        <v>42</v>
      </c>
      <c r="O18" s="52">
        <v>39</v>
      </c>
      <c r="P18" s="52">
        <v>44</v>
      </c>
      <c r="Q18" s="52">
        <v>27</v>
      </c>
      <c r="R18" s="52">
        <v>12</v>
      </c>
      <c r="S18" s="45" t="s">
        <v>71</v>
      </c>
      <c r="T18" s="46"/>
    </row>
    <row r="19" spans="1:20" ht="12.75" customHeight="1" x14ac:dyDescent="0.15">
      <c r="A19" s="31"/>
      <c r="B19" s="32" t="s">
        <v>72</v>
      </c>
      <c r="C19" s="52">
        <v>687</v>
      </c>
      <c r="D19" s="52">
        <v>4</v>
      </c>
      <c r="E19" s="52">
        <v>8</v>
      </c>
      <c r="F19" s="52">
        <v>23</v>
      </c>
      <c r="G19" s="52">
        <v>32</v>
      </c>
      <c r="H19" s="52">
        <v>30</v>
      </c>
      <c r="I19" s="52">
        <v>29</v>
      </c>
      <c r="J19" s="52">
        <v>33</v>
      </c>
      <c r="K19" s="52">
        <v>44</v>
      </c>
      <c r="L19" s="52">
        <v>80</v>
      </c>
      <c r="M19" s="52">
        <v>94</v>
      </c>
      <c r="N19" s="52">
        <v>113</v>
      </c>
      <c r="O19" s="52">
        <v>67</v>
      </c>
      <c r="P19" s="52">
        <v>61</v>
      </c>
      <c r="Q19" s="52">
        <v>50</v>
      </c>
      <c r="R19" s="52">
        <v>19</v>
      </c>
      <c r="S19" s="45" t="s">
        <v>72</v>
      </c>
      <c r="T19" s="46"/>
    </row>
    <row r="20" spans="1:20" ht="12.75" customHeight="1" x14ac:dyDescent="0.15">
      <c r="A20" s="31"/>
      <c r="B20" s="32" t="s">
        <v>73</v>
      </c>
      <c r="C20" s="52">
        <v>451</v>
      </c>
      <c r="D20" s="52">
        <v>2</v>
      </c>
      <c r="E20" s="52">
        <v>5</v>
      </c>
      <c r="F20" s="52">
        <v>9</v>
      </c>
      <c r="G20" s="52">
        <v>10</v>
      </c>
      <c r="H20" s="52">
        <v>10</v>
      </c>
      <c r="I20" s="52">
        <v>20</v>
      </c>
      <c r="J20" s="52">
        <v>18</v>
      </c>
      <c r="K20" s="52">
        <v>40</v>
      </c>
      <c r="L20" s="52">
        <v>50</v>
      </c>
      <c r="M20" s="52">
        <v>60</v>
      </c>
      <c r="N20" s="52">
        <v>59</v>
      </c>
      <c r="O20" s="52">
        <v>53</v>
      </c>
      <c r="P20" s="52">
        <v>57</v>
      </c>
      <c r="Q20" s="52">
        <v>45</v>
      </c>
      <c r="R20" s="52">
        <v>13</v>
      </c>
      <c r="S20" s="45" t="s">
        <v>73</v>
      </c>
      <c r="T20" s="46"/>
    </row>
    <row r="21" spans="1:20" ht="12.75" customHeight="1" x14ac:dyDescent="0.15">
      <c r="A21" s="31"/>
      <c r="B21" s="32" t="s">
        <v>74</v>
      </c>
      <c r="C21" s="52">
        <v>435</v>
      </c>
      <c r="D21" s="52" t="s">
        <v>60</v>
      </c>
      <c r="E21" s="52">
        <v>4</v>
      </c>
      <c r="F21" s="52">
        <v>13</v>
      </c>
      <c r="G21" s="52">
        <v>17</v>
      </c>
      <c r="H21" s="52">
        <v>19</v>
      </c>
      <c r="I21" s="52">
        <v>15</v>
      </c>
      <c r="J21" s="52">
        <v>34</v>
      </c>
      <c r="K21" s="52">
        <v>30</v>
      </c>
      <c r="L21" s="52">
        <v>57</v>
      </c>
      <c r="M21" s="52">
        <v>56</v>
      </c>
      <c r="N21" s="52">
        <v>50</v>
      </c>
      <c r="O21" s="52">
        <v>39</v>
      </c>
      <c r="P21" s="52">
        <v>48</v>
      </c>
      <c r="Q21" s="52">
        <v>40</v>
      </c>
      <c r="R21" s="52">
        <v>13</v>
      </c>
      <c r="S21" s="45" t="s">
        <v>74</v>
      </c>
      <c r="T21" s="46"/>
    </row>
    <row r="22" spans="1:20" ht="12.75" customHeight="1" x14ac:dyDescent="0.15">
      <c r="A22" s="31"/>
      <c r="B22" s="32" t="s">
        <v>75</v>
      </c>
      <c r="C22" s="52">
        <v>777</v>
      </c>
      <c r="D22" s="52">
        <v>1</v>
      </c>
      <c r="E22" s="52">
        <v>7</v>
      </c>
      <c r="F22" s="52">
        <v>23</v>
      </c>
      <c r="G22" s="52">
        <v>28</v>
      </c>
      <c r="H22" s="52">
        <v>28</v>
      </c>
      <c r="I22" s="52">
        <v>35</v>
      </c>
      <c r="J22" s="52">
        <v>60</v>
      </c>
      <c r="K22" s="52">
        <v>85</v>
      </c>
      <c r="L22" s="52">
        <v>84</v>
      </c>
      <c r="M22" s="52">
        <v>100</v>
      </c>
      <c r="N22" s="52">
        <v>112</v>
      </c>
      <c r="O22" s="52">
        <v>85</v>
      </c>
      <c r="P22" s="52">
        <v>71</v>
      </c>
      <c r="Q22" s="52">
        <v>45</v>
      </c>
      <c r="R22" s="52">
        <v>13</v>
      </c>
      <c r="S22" s="45" t="s">
        <v>75</v>
      </c>
      <c r="T22" s="46"/>
    </row>
    <row r="23" spans="1:20" ht="12.75" customHeight="1" x14ac:dyDescent="0.15">
      <c r="A23" s="31"/>
      <c r="B23" s="32" t="s">
        <v>185</v>
      </c>
      <c r="C23" s="52">
        <v>358</v>
      </c>
      <c r="D23" s="52" t="s">
        <v>60</v>
      </c>
      <c r="E23" s="52">
        <v>3</v>
      </c>
      <c r="F23" s="52">
        <v>7</v>
      </c>
      <c r="G23" s="52">
        <v>9</v>
      </c>
      <c r="H23" s="52">
        <v>9</v>
      </c>
      <c r="I23" s="52">
        <v>12</v>
      </c>
      <c r="J23" s="52">
        <v>12</v>
      </c>
      <c r="K23" s="52">
        <v>19</v>
      </c>
      <c r="L23" s="52">
        <v>36</v>
      </c>
      <c r="M23" s="52">
        <v>47</v>
      </c>
      <c r="N23" s="52">
        <v>53</v>
      </c>
      <c r="O23" s="52">
        <v>49</v>
      </c>
      <c r="P23" s="52">
        <v>54</v>
      </c>
      <c r="Q23" s="52">
        <v>32</v>
      </c>
      <c r="R23" s="52">
        <v>16</v>
      </c>
      <c r="S23" s="45" t="s">
        <v>185</v>
      </c>
      <c r="T23" s="46"/>
    </row>
    <row r="24" spans="1:20" s="37" customFormat="1" ht="12.75" customHeight="1" x14ac:dyDescent="0.15">
      <c r="A24" s="205" t="s">
        <v>77</v>
      </c>
      <c r="B24" s="208"/>
      <c r="C24" s="51">
        <f>+SUM(C25:C27)</f>
        <v>1007</v>
      </c>
      <c r="D24" s="51">
        <f t="shared" ref="D24:R24" si="1">+SUM(D25:D27)</f>
        <v>2</v>
      </c>
      <c r="E24" s="51">
        <f t="shared" si="1"/>
        <v>14</v>
      </c>
      <c r="F24" s="51">
        <f t="shared" si="1"/>
        <v>29</v>
      </c>
      <c r="G24" s="51">
        <f t="shared" si="1"/>
        <v>37</v>
      </c>
      <c r="H24" s="51">
        <f t="shared" si="1"/>
        <v>25</v>
      </c>
      <c r="I24" s="51">
        <f t="shared" si="1"/>
        <v>38</v>
      </c>
      <c r="J24" s="51">
        <f t="shared" si="1"/>
        <v>48</v>
      </c>
      <c r="K24" s="51">
        <f t="shared" si="1"/>
        <v>89</v>
      </c>
      <c r="L24" s="51">
        <f t="shared" si="1"/>
        <v>107</v>
      </c>
      <c r="M24" s="51">
        <f t="shared" si="1"/>
        <v>154</v>
      </c>
      <c r="N24" s="51">
        <f t="shared" si="1"/>
        <v>128</v>
      </c>
      <c r="O24" s="51">
        <f t="shared" si="1"/>
        <v>100</v>
      </c>
      <c r="P24" s="51">
        <f t="shared" si="1"/>
        <v>113</v>
      </c>
      <c r="Q24" s="51">
        <f t="shared" si="1"/>
        <v>88</v>
      </c>
      <c r="R24" s="51">
        <f t="shared" si="1"/>
        <v>35</v>
      </c>
      <c r="S24" s="204" t="s">
        <v>77</v>
      </c>
      <c r="T24" s="205"/>
    </row>
    <row r="25" spans="1:20" ht="12.75" customHeight="1" x14ac:dyDescent="0.15">
      <c r="A25" s="31"/>
      <c r="B25" s="32" t="s">
        <v>184</v>
      </c>
      <c r="C25" s="52">
        <v>288</v>
      </c>
      <c r="D25" s="52">
        <v>1</v>
      </c>
      <c r="E25" s="52">
        <v>2</v>
      </c>
      <c r="F25" s="52">
        <v>7</v>
      </c>
      <c r="G25" s="52">
        <v>10</v>
      </c>
      <c r="H25" s="52">
        <v>8</v>
      </c>
      <c r="I25" s="52">
        <v>11</v>
      </c>
      <c r="J25" s="52">
        <v>17</v>
      </c>
      <c r="K25" s="52">
        <v>26</v>
      </c>
      <c r="L25" s="52">
        <v>27</v>
      </c>
      <c r="M25" s="52">
        <v>47</v>
      </c>
      <c r="N25" s="52">
        <v>41</v>
      </c>
      <c r="O25" s="52">
        <v>27</v>
      </c>
      <c r="P25" s="52">
        <v>31</v>
      </c>
      <c r="Q25" s="52">
        <v>23</v>
      </c>
      <c r="R25" s="52">
        <v>10</v>
      </c>
      <c r="S25" s="45" t="s">
        <v>184</v>
      </c>
      <c r="T25" s="46"/>
    </row>
    <row r="26" spans="1:20" ht="12.75" customHeight="1" x14ac:dyDescent="0.15">
      <c r="A26" s="31"/>
      <c r="B26" s="32" t="s">
        <v>78</v>
      </c>
      <c r="C26" s="52">
        <v>534</v>
      </c>
      <c r="D26" s="52">
        <v>1</v>
      </c>
      <c r="E26" s="52">
        <v>8</v>
      </c>
      <c r="F26" s="52">
        <v>18</v>
      </c>
      <c r="G26" s="52">
        <v>22</v>
      </c>
      <c r="H26" s="52">
        <v>14</v>
      </c>
      <c r="I26" s="52">
        <v>18</v>
      </c>
      <c r="J26" s="52">
        <v>24</v>
      </c>
      <c r="K26" s="52">
        <v>51</v>
      </c>
      <c r="L26" s="52">
        <v>66</v>
      </c>
      <c r="M26" s="52">
        <v>83</v>
      </c>
      <c r="N26" s="52">
        <v>63</v>
      </c>
      <c r="O26" s="52">
        <v>47</v>
      </c>
      <c r="P26" s="52">
        <v>55</v>
      </c>
      <c r="Q26" s="52">
        <v>46</v>
      </c>
      <c r="R26" s="52">
        <v>18</v>
      </c>
      <c r="S26" s="45" t="s">
        <v>78</v>
      </c>
      <c r="T26" s="46"/>
    </row>
    <row r="27" spans="1:20" ht="12.75" customHeight="1" x14ac:dyDescent="0.15">
      <c r="A27" s="31"/>
      <c r="B27" s="32" t="s">
        <v>79</v>
      </c>
      <c r="C27" s="52">
        <v>185</v>
      </c>
      <c r="D27" s="52" t="s">
        <v>60</v>
      </c>
      <c r="E27" s="52">
        <v>4</v>
      </c>
      <c r="F27" s="52">
        <v>4</v>
      </c>
      <c r="G27" s="52">
        <v>5</v>
      </c>
      <c r="H27" s="52">
        <v>3</v>
      </c>
      <c r="I27" s="52">
        <v>9</v>
      </c>
      <c r="J27" s="52">
        <v>7</v>
      </c>
      <c r="K27" s="52">
        <v>12</v>
      </c>
      <c r="L27" s="52">
        <v>14</v>
      </c>
      <c r="M27" s="52">
        <v>24</v>
      </c>
      <c r="N27" s="52">
        <v>24</v>
      </c>
      <c r="O27" s="52">
        <v>26</v>
      </c>
      <c r="P27" s="52">
        <v>27</v>
      </c>
      <c r="Q27" s="52">
        <v>19</v>
      </c>
      <c r="R27" s="52">
        <v>7</v>
      </c>
      <c r="S27" s="45" t="s">
        <v>79</v>
      </c>
      <c r="T27" s="46"/>
    </row>
    <row r="28" spans="1:20" s="37" customFormat="1" ht="12.75" customHeight="1" x14ac:dyDescent="0.15">
      <c r="A28" s="205" t="s">
        <v>80</v>
      </c>
      <c r="B28" s="208"/>
      <c r="C28" s="51">
        <f>+C29</f>
        <v>460</v>
      </c>
      <c r="D28" s="51">
        <f t="shared" ref="D28:R28" si="2">+D29</f>
        <v>2</v>
      </c>
      <c r="E28" s="51">
        <f t="shared" si="2"/>
        <v>2</v>
      </c>
      <c r="F28" s="51">
        <f t="shared" si="2"/>
        <v>13</v>
      </c>
      <c r="G28" s="51">
        <f t="shared" si="2"/>
        <v>19</v>
      </c>
      <c r="H28" s="51">
        <f t="shared" si="2"/>
        <v>15</v>
      </c>
      <c r="I28" s="51">
        <f t="shared" si="2"/>
        <v>21</v>
      </c>
      <c r="J28" s="51">
        <f t="shared" si="2"/>
        <v>29</v>
      </c>
      <c r="K28" s="51">
        <f t="shared" si="2"/>
        <v>45</v>
      </c>
      <c r="L28" s="51">
        <f t="shared" si="2"/>
        <v>49</v>
      </c>
      <c r="M28" s="51">
        <f t="shared" si="2"/>
        <v>59</v>
      </c>
      <c r="N28" s="51">
        <f t="shared" si="2"/>
        <v>48</v>
      </c>
      <c r="O28" s="51">
        <f t="shared" si="2"/>
        <v>44</v>
      </c>
      <c r="P28" s="51">
        <f t="shared" si="2"/>
        <v>51</v>
      </c>
      <c r="Q28" s="51">
        <f t="shared" si="2"/>
        <v>46</v>
      </c>
      <c r="R28" s="51">
        <f t="shared" si="2"/>
        <v>17</v>
      </c>
      <c r="S28" s="204" t="s">
        <v>80</v>
      </c>
      <c r="T28" s="205"/>
    </row>
    <row r="29" spans="1:20" ht="12.75" customHeight="1" thickBot="1" x14ac:dyDescent="0.2">
      <c r="A29" s="40"/>
      <c r="B29" s="41" t="s">
        <v>562</v>
      </c>
      <c r="C29" s="53">
        <v>460</v>
      </c>
      <c r="D29" s="53">
        <v>2</v>
      </c>
      <c r="E29" s="53">
        <v>2</v>
      </c>
      <c r="F29" s="53">
        <v>13</v>
      </c>
      <c r="G29" s="53">
        <v>19</v>
      </c>
      <c r="H29" s="53">
        <v>15</v>
      </c>
      <c r="I29" s="53">
        <v>21</v>
      </c>
      <c r="J29" s="53">
        <v>29</v>
      </c>
      <c r="K29" s="53">
        <v>45</v>
      </c>
      <c r="L29" s="53">
        <v>49</v>
      </c>
      <c r="M29" s="53">
        <v>59</v>
      </c>
      <c r="N29" s="53">
        <v>48</v>
      </c>
      <c r="O29" s="53">
        <v>44</v>
      </c>
      <c r="P29" s="53">
        <v>51</v>
      </c>
      <c r="Q29" s="53">
        <v>46</v>
      </c>
      <c r="R29" s="53">
        <v>17</v>
      </c>
      <c r="S29" s="47" t="s">
        <v>562</v>
      </c>
      <c r="T29" s="48"/>
    </row>
    <row r="31" spans="1:20" ht="13.5" customHeight="1" thickBot="1" x14ac:dyDescent="0.2">
      <c r="D31" s="29" t="s">
        <v>606</v>
      </c>
      <c r="T31" s="49"/>
    </row>
    <row r="32" spans="1:20" x14ac:dyDescent="0.15">
      <c r="A32" s="218" t="s">
        <v>144</v>
      </c>
      <c r="B32" s="219"/>
      <c r="C32" s="42"/>
      <c r="D32" s="4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4"/>
      <c r="Q32" s="14"/>
      <c r="R32" s="14"/>
      <c r="S32" s="209" t="s">
        <v>144</v>
      </c>
      <c r="T32" s="210"/>
    </row>
    <row r="33" spans="1:20" x14ac:dyDescent="0.15">
      <c r="A33" s="220"/>
      <c r="B33" s="221"/>
      <c r="C33" s="21"/>
      <c r="D33" s="16"/>
      <c r="E33" s="16"/>
      <c r="F33" s="16"/>
      <c r="G33" s="16"/>
      <c r="H33" s="16"/>
      <c r="I33" s="16"/>
      <c r="J33" s="16"/>
      <c r="K33" s="19"/>
      <c r="L33" s="19"/>
      <c r="M33" s="19"/>
      <c r="N33" s="16"/>
      <c r="O33" s="16"/>
      <c r="P33" s="22"/>
      <c r="Q33" s="22"/>
      <c r="R33" s="22"/>
      <c r="S33" s="211"/>
      <c r="T33" s="212"/>
    </row>
    <row r="34" spans="1:20" x14ac:dyDescent="0.15">
      <c r="A34" s="220"/>
      <c r="B34" s="221"/>
      <c r="C34" s="21" t="s">
        <v>159</v>
      </c>
      <c r="D34" s="16" t="s">
        <v>175</v>
      </c>
      <c r="E34" s="16" t="s">
        <v>176</v>
      </c>
      <c r="F34" s="16" t="s">
        <v>177</v>
      </c>
      <c r="G34" s="16" t="s">
        <v>178</v>
      </c>
      <c r="H34" s="16" t="s">
        <v>179</v>
      </c>
      <c r="I34" s="16" t="s">
        <v>180</v>
      </c>
      <c r="J34" s="16" t="s">
        <v>181</v>
      </c>
      <c r="K34" s="16" t="s">
        <v>187</v>
      </c>
      <c r="L34" s="16" t="s">
        <v>188</v>
      </c>
      <c r="M34" s="16" t="s">
        <v>189</v>
      </c>
      <c r="N34" s="16" t="s">
        <v>190</v>
      </c>
      <c r="O34" s="16" t="s">
        <v>191</v>
      </c>
      <c r="P34" s="22" t="s">
        <v>196</v>
      </c>
      <c r="Q34" s="22" t="s">
        <v>200</v>
      </c>
      <c r="R34" s="22" t="s">
        <v>198</v>
      </c>
      <c r="S34" s="211"/>
      <c r="T34" s="212"/>
    </row>
    <row r="35" spans="1:20" x14ac:dyDescent="0.15">
      <c r="A35" s="220"/>
      <c r="B35" s="221"/>
      <c r="C35" s="21"/>
      <c r="D35" s="18"/>
      <c r="E35" s="16"/>
      <c r="F35" s="28"/>
      <c r="G35" s="16"/>
      <c r="H35" s="16"/>
      <c r="I35" s="16"/>
      <c r="J35" s="18"/>
      <c r="K35" s="28"/>
      <c r="L35" s="28"/>
      <c r="M35" s="28"/>
      <c r="N35" s="18"/>
      <c r="O35" s="16"/>
      <c r="P35" s="22"/>
      <c r="Q35" s="22"/>
      <c r="R35" s="22"/>
      <c r="S35" s="211"/>
      <c r="T35" s="212"/>
    </row>
    <row r="36" spans="1:20" x14ac:dyDescent="0.15">
      <c r="A36" s="220"/>
      <c r="B36" s="221"/>
      <c r="C36" s="2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38"/>
      <c r="Q36" s="38"/>
      <c r="R36" s="38"/>
      <c r="S36" s="211"/>
      <c r="T36" s="212"/>
    </row>
    <row r="37" spans="1:20" s="37" customFormat="1" ht="12.75" customHeight="1" x14ac:dyDescent="0.15">
      <c r="A37" s="214" t="s">
        <v>61</v>
      </c>
      <c r="B37" s="217"/>
      <c r="C37" s="50">
        <v>5727</v>
      </c>
      <c r="D37" s="50">
        <v>22</v>
      </c>
      <c r="E37" s="50">
        <v>21</v>
      </c>
      <c r="F37" s="50">
        <v>57</v>
      </c>
      <c r="G37" s="50">
        <v>99</v>
      </c>
      <c r="H37" s="50">
        <v>94</v>
      </c>
      <c r="I37" s="50">
        <v>154</v>
      </c>
      <c r="J37" s="50">
        <v>298</v>
      </c>
      <c r="K37" s="50">
        <v>481</v>
      </c>
      <c r="L37" s="50">
        <v>658</v>
      </c>
      <c r="M37" s="50">
        <v>799</v>
      </c>
      <c r="N37" s="50">
        <v>896</v>
      </c>
      <c r="O37" s="50">
        <v>812</v>
      </c>
      <c r="P37" s="50">
        <v>740</v>
      </c>
      <c r="Q37" s="50">
        <v>454</v>
      </c>
      <c r="R37" s="50">
        <v>142</v>
      </c>
      <c r="S37" s="213" t="s">
        <v>61</v>
      </c>
      <c r="T37" s="214"/>
    </row>
    <row r="38" spans="1:20" s="37" customFormat="1" ht="12.75" customHeight="1" x14ac:dyDescent="0.15">
      <c r="A38" s="205" t="s">
        <v>62</v>
      </c>
      <c r="B38" s="208"/>
      <c r="C38" s="51">
        <f>+SUM(C39:C52)</f>
        <v>4369</v>
      </c>
      <c r="D38" s="51">
        <f t="shared" ref="D38:R38" si="3">+SUM(D39:D52)</f>
        <v>18</v>
      </c>
      <c r="E38" s="51">
        <f t="shared" si="3"/>
        <v>18</v>
      </c>
      <c r="F38" s="51">
        <f t="shared" si="3"/>
        <v>43</v>
      </c>
      <c r="G38" s="51">
        <f t="shared" si="3"/>
        <v>67</v>
      </c>
      <c r="H38" s="51">
        <f t="shared" si="3"/>
        <v>65</v>
      </c>
      <c r="I38" s="51">
        <f t="shared" si="3"/>
        <v>122</v>
      </c>
      <c r="J38" s="51">
        <f t="shared" si="3"/>
        <v>223</v>
      </c>
      <c r="K38" s="51">
        <f t="shared" si="3"/>
        <v>371</v>
      </c>
      <c r="L38" s="51">
        <f t="shared" si="3"/>
        <v>496</v>
      </c>
      <c r="M38" s="51">
        <f t="shared" si="3"/>
        <v>626</v>
      </c>
      <c r="N38" s="51">
        <f t="shared" si="3"/>
        <v>697</v>
      </c>
      <c r="O38" s="51">
        <f t="shared" si="3"/>
        <v>625</v>
      </c>
      <c r="P38" s="51">
        <f t="shared" si="3"/>
        <v>559</v>
      </c>
      <c r="Q38" s="51">
        <f t="shared" si="3"/>
        <v>327</v>
      </c>
      <c r="R38" s="51">
        <f t="shared" si="3"/>
        <v>112</v>
      </c>
      <c r="S38" s="204" t="s">
        <v>62</v>
      </c>
      <c r="T38" s="205"/>
    </row>
    <row r="39" spans="1:20" ht="12.75" customHeight="1" x14ac:dyDescent="0.15">
      <c r="A39" s="31"/>
      <c r="B39" s="32" t="s">
        <v>183</v>
      </c>
      <c r="C39" s="52">
        <v>55</v>
      </c>
      <c r="D39" s="52">
        <v>2</v>
      </c>
      <c r="E39" s="52" t="s">
        <v>60</v>
      </c>
      <c r="F39" s="52" t="s">
        <v>60</v>
      </c>
      <c r="G39" s="52">
        <v>1</v>
      </c>
      <c r="H39" s="52">
        <v>2</v>
      </c>
      <c r="I39" s="52">
        <v>2</v>
      </c>
      <c r="J39" s="52" t="s">
        <v>60</v>
      </c>
      <c r="K39" s="52">
        <v>9</v>
      </c>
      <c r="L39" s="52">
        <v>3</v>
      </c>
      <c r="M39" s="52">
        <v>7</v>
      </c>
      <c r="N39" s="52">
        <v>11</v>
      </c>
      <c r="O39" s="52">
        <v>8</v>
      </c>
      <c r="P39" s="52">
        <v>5</v>
      </c>
      <c r="Q39" s="52">
        <v>3</v>
      </c>
      <c r="R39" s="52">
        <v>2</v>
      </c>
      <c r="S39" s="45" t="s">
        <v>183</v>
      </c>
      <c r="T39" s="46"/>
    </row>
    <row r="40" spans="1:20" ht="12.75" customHeight="1" x14ac:dyDescent="0.15">
      <c r="A40" s="31"/>
      <c r="B40" s="32" t="s">
        <v>64</v>
      </c>
      <c r="C40" s="52">
        <v>468</v>
      </c>
      <c r="D40" s="52">
        <v>5</v>
      </c>
      <c r="E40" s="52">
        <v>3</v>
      </c>
      <c r="F40" s="52">
        <v>7</v>
      </c>
      <c r="G40" s="52">
        <v>8</v>
      </c>
      <c r="H40" s="52">
        <v>12</v>
      </c>
      <c r="I40" s="52">
        <v>19</v>
      </c>
      <c r="J40" s="52">
        <v>26</v>
      </c>
      <c r="K40" s="52">
        <v>33</v>
      </c>
      <c r="L40" s="52">
        <v>56</v>
      </c>
      <c r="M40" s="52">
        <v>69</v>
      </c>
      <c r="N40" s="52">
        <v>57</v>
      </c>
      <c r="O40" s="52">
        <v>66</v>
      </c>
      <c r="P40" s="52">
        <v>56</v>
      </c>
      <c r="Q40" s="52">
        <v>38</v>
      </c>
      <c r="R40" s="52">
        <v>13</v>
      </c>
      <c r="S40" s="45" t="s">
        <v>64</v>
      </c>
      <c r="T40" s="46"/>
    </row>
    <row r="41" spans="1:20" ht="12.75" customHeight="1" x14ac:dyDescent="0.15">
      <c r="A41" s="31"/>
      <c r="B41" s="32" t="s">
        <v>65</v>
      </c>
      <c r="C41" s="52">
        <v>176</v>
      </c>
      <c r="D41" s="52">
        <v>3</v>
      </c>
      <c r="E41" s="52">
        <v>1</v>
      </c>
      <c r="F41" s="52" t="s">
        <v>60</v>
      </c>
      <c r="G41" s="52">
        <v>2</v>
      </c>
      <c r="H41" s="52">
        <v>1</v>
      </c>
      <c r="I41" s="52">
        <v>3</v>
      </c>
      <c r="J41" s="52">
        <v>8</v>
      </c>
      <c r="K41" s="52">
        <v>7</v>
      </c>
      <c r="L41" s="52">
        <v>12</v>
      </c>
      <c r="M41" s="52">
        <v>20</v>
      </c>
      <c r="N41" s="52">
        <v>34</v>
      </c>
      <c r="O41" s="52">
        <v>23</v>
      </c>
      <c r="P41" s="52">
        <v>38</v>
      </c>
      <c r="Q41" s="52">
        <v>17</v>
      </c>
      <c r="R41" s="52">
        <v>7</v>
      </c>
      <c r="S41" s="45" t="s">
        <v>65</v>
      </c>
      <c r="T41" s="46"/>
    </row>
    <row r="42" spans="1:20" ht="12.75" customHeight="1" x14ac:dyDescent="0.15">
      <c r="A42" s="31"/>
      <c r="B42" s="32" t="s">
        <v>66</v>
      </c>
      <c r="C42" s="52">
        <v>115</v>
      </c>
      <c r="D42" s="52" t="s">
        <v>60</v>
      </c>
      <c r="E42" s="52">
        <v>2</v>
      </c>
      <c r="F42" s="52" t="s">
        <v>60</v>
      </c>
      <c r="G42" s="52">
        <v>1</v>
      </c>
      <c r="H42" s="52">
        <v>1</v>
      </c>
      <c r="I42" s="52">
        <v>2</v>
      </c>
      <c r="J42" s="52">
        <v>3</v>
      </c>
      <c r="K42" s="52">
        <v>2</v>
      </c>
      <c r="L42" s="52">
        <v>10</v>
      </c>
      <c r="M42" s="52">
        <v>19</v>
      </c>
      <c r="N42" s="52">
        <v>19</v>
      </c>
      <c r="O42" s="52">
        <v>20</v>
      </c>
      <c r="P42" s="52">
        <v>20</v>
      </c>
      <c r="Q42" s="52">
        <v>12</v>
      </c>
      <c r="R42" s="52">
        <v>4</v>
      </c>
      <c r="S42" s="45" t="s">
        <v>66</v>
      </c>
      <c r="T42" s="46"/>
    </row>
    <row r="43" spans="1:20" ht="12.75" customHeight="1" x14ac:dyDescent="0.15">
      <c r="A43" s="31"/>
      <c r="B43" s="32" t="s">
        <v>67</v>
      </c>
      <c r="C43" s="52">
        <v>88</v>
      </c>
      <c r="D43" s="52" t="s">
        <v>60</v>
      </c>
      <c r="E43" s="52" t="s">
        <v>60</v>
      </c>
      <c r="F43" s="52">
        <v>1</v>
      </c>
      <c r="G43" s="52" t="s">
        <v>60</v>
      </c>
      <c r="H43" s="52">
        <v>2</v>
      </c>
      <c r="I43" s="52">
        <v>4</v>
      </c>
      <c r="J43" s="52">
        <v>1</v>
      </c>
      <c r="K43" s="52">
        <v>3</v>
      </c>
      <c r="L43" s="52">
        <v>10</v>
      </c>
      <c r="M43" s="52">
        <v>10</v>
      </c>
      <c r="N43" s="52">
        <v>16</v>
      </c>
      <c r="O43" s="52">
        <v>18</v>
      </c>
      <c r="P43" s="52">
        <v>15</v>
      </c>
      <c r="Q43" s="52">
        <v>7</v>
      </c>
      <c r="R43" s="52">
        <v>1</v>
      </c>
      <c r="S43" s="45" t="s">
        <v>67</v>
      </c>
      <c r="T43" s="46"/>
    </row>
    <row r="44" spans="1:20" ht="12.75" customHeight="1" x14ac:dyDescent="0.15">
      <c r="A44" s="31"/>
      <c r="B44" s="32" t="s">
        <v>68</v>
      </c>
      <c r="C44" s="52">
        <v>385</v>
      </c>
      <c r="D44" s="52">
        <v>2</v>
      </c>
      <c r="E44" s="52">
        <v>2</v>
      </c>
      <c r="F44" s="52">
        <v>4</v>
      </c>
      <c r="G44" s="52">
        <v>2</v>
      </c>
      <c r="H44" s="52">
        <v>4</v>
      </c>
      <c r="I44" s="52">
        <v>11</v>
      </c>
      <c r="J44" s="52">
        <v>21</v>
      </c>
      <c r="K44" s="52">
        <v>27</v>
      </c>
      <c r="L44" s="52">
        <v>41</v>
      </c>
      <c r="M44" s="52">
        <v>66</v>
      </c>
      <c r="N44" s="52">
        <v>65</v>
      </c>
      <c r="O44" s="52">
        <v>55</v>
      </c>
      <c r="P44" s="52">
        <v>45</v>
      </c>
      <c r="Q44" s="52">
        <v>25</v>
      </c>
      <c r="R44" s="52">
        <v>15</v>
      </c>
      <c r="S44" s="45" t="s">
        <v>68</v>
      </c>
      <c r="T44" s="46"/>
    </row>
    <row r="45" spans="1:20" ht="12.75" customHeight="1" x14ac:dyDescent="0.15">
      <c r="A45" s="31"/>
      <c r="B45" s="32" t="s">
        <v>184</v>
      </c>
      <c r="C45" s="52">
        <v>9</v>
      </c>
      <c r="D45" s="52" t="s">
        <v>60</v>
      </c>
      <c r="E45" s="52" t="s">
        <v>60</v>
      </c>
      <c r="F45" s="52" t="s">
        <v>60</v>
      </c>
      <c r="G45" s="52" t="s">
        <v>60</v>
      </c>
      <c r="H45" s="52" t="s">
        <v>60</v>
      </c>
      <c r="I45" s="52" t="s">
        <v>60</v>
      </c>
      <c r="J45" s="52">
        <v>1</v>
      </c>
      <c r="K45" s="52" t="s">
        <v>60</v>
      </c>
      <c r="L45" s="52">
        <v>2</v>
      </c>
      <c r="M45" s="52">
        <v>1</v>
      </c>
      <c r="N45" s="52">
        <v>1</v>
      </c>
      <c r="O45" s="52">
        <v>2</v>
      </c>
      <c r="P45" s="52">
        <v>1</v>
      </c>
      <c r="Q45" s="52" t="s">
        <v>60</v>
      </c>
      <c r="R45" s="52">
        <v>1</v>
      </c>
      <c r="S45" s="45" t="s">
        <v>184</v>
      </c>
      <c r="T45" s="46"/>
    </row>
    <row r="46" spans="1:20" ht="12.75" customHeight="1" x14ac:dyDescent="0.15">
      <c r="A46" s="31"/>
      <c r="B46" s="32" t="s">
        <v>70</v>
      </c>
      <c r="C46" s="52">
        <v>276</v>
      </c>
      <c r="D46" s="52">
        <v>1</v>
      </c>
      <c r="E46" s="52">
        <v>1</v>
      </c>
      <c r="F46" s="52">
        <v>3</v>
      </c>
      <c r="G46" s="52">
        <v>4</v>
      </c>
      <c r="H46" s="52">
        <v>2</v>
      </c>
      <c r="I46" s="52">
        <v>8</v>
      </c>
      <c r="J46" s="52">
        <v>18</v>
      </c>
      <c r="K46" s="52">
        <v>31</v>
      </c>
      <c r="L46" s="52">
        <v>33</v>
      </c>
      <c r="M46" s="52">
        <v>29</v>
      </c>
      <c r="N46" s="52">
        <v>40</v>
      </c>
      <c r="O46" s="52">
        <v>39</v>
      </c>
      <c r="P46" s="52">
        <v>42</v>
      </c>
      <c r="Q46" s="52">
        <v>21</v>
      </c>
      <c r="R46" s="52">
        <v>4</v>
      </c>
      <c r="S46" s="45" t="s">
        <v>70</v>
      </c>
      <c r="T46" s="46"/>
    </row>
    <row r="47" spans="1:20" ht="12.75" customHeight="1" x14ac:dyDescent="0.15">
      <c r="A47" s="31"/>
      <c r="B47" s="32" t="s">
        <v>71</v>
      </c>
      <c r="C47" s="52">
        <v>274</v>
      </c>
      <c r="D47" s="52" t="s">
        <v>60</v>
      </c>
      <c r="E47" s="52">
        <v>1</v>
      </c>
      <c r="F47" s="52">
        <v>4</v>
      </c>
      <c r="G47" s="52">
        <v>4</v>
      </c>
      <c r="H47" s="52">
        <v>4</v>
      </c>
      <c r="I47" s="52">
        <v>6</v>
      </c>
      <c r="J47" s="52">
        <v>11</v>
      </c>
      <c r="K47" s="52">
        <v>25</v>
      </c>
      <c r="L47" s="52">
        <v>23</v>
      </c>
      <c r="M47" s="52">
        <v>37</v>
      </c>
      <c r="N47" s="52">
        <v>53</v>
      </c>
      <c r="O47" s="52">
        <v>42</v>
      </c>
      <c r="P47" s="52">
        <v>35</v>
      </c>
      <c r="Q47" s="52">
        <v>22</v>
      </c>
      <c r="R47" s="52">
        <v>7</v>
      </c>
      <c r="S47" s="45" t="s">
        <v>71</v>
      </c>
      <c r="T47" s="46"/>
    </row>
    <row r="48" spans="1:20" ht="12.75" customHeight="1" x14ac:dyDescent="0.15">
      <c r="A48" s="31"/>
      <c r="B48" s="32" t="s">
        <v>72</v>
      </c>
      <c r="C48" s="52">
        <v>594</v>
      </c>
      <c r="D48" s="52">
        <v>1</v>
      </c>
      <c r="E48" s="52">
        <v>2</v>
      </c>
      <c r="F48" s="52">
        <v>12</v>
      </c>
      <c r="G48" s="52">
        <v>12</v>
      </c>
      <c r="H48" s="52">
        <v>9</v>
      </c>
      <c r="I48" s="52">
        <v>14</v>
      </c>
      <c r="J48" s="52">
        <v>25</v>
      </c>
      <c r="K48" s="52">
        <v>60</v>
      </c>
      <c r="L48" s="52">
        <v>81</v>
      </c>
      <c r="M48" s="52">
        <v>95</v>
      </c>
      <c r="N48" s="52">
        <v>98</v>
      </c>
      <c r="O48" s="52">
        <v>80</v>
      </c>
      <c r="P48" s="52">
        <v>60</v>
      </c>
      <c r="Q48" s="52">
        <v>38</v>
      </c>
      <c r="R48" s="52">
        <v>7</v>
      </c>
      <c r="S48" s="45" t="s">
        <v>72</v>
      </c>
      <c r="T48" s="46"/>
    </row>
    <row r="49" spans="1:20" ht="12.75" customHeight="1" x14ac:dyDescent="0.15">
      <c r="A49" s="31"/>
      <c r="B49" s="32" t="s">
        <v>73</v>
      </c>
      <c r="C49" s="52">
        <v>434</v>
      </c>
      <c r="D49" s="52">
        <v>2</v>
      </c>
      <c r="E49" s="52">
        <v>2</v>
      </c>
      <c r="F49" s="52">
        <v>5</v>
      </c>
      <c r="G49" s="52">
        <v>9</v>
      </c>
      <c r="H49" s="52">
        <v>4</v>
      </c>
      <c r="I49" s="52">
        <v>14</v>
      </c>
      <c r="J49" s="52">
        <v>24</v>
      </c>
      <c r="K49" s="52">
        <v>29</v>
      </c>
      <c r="L49" s="52">
        <v>59</v>
      </c>
      <c r="M49" s="52">
        <v>48</v>
      </c>
      <c r="N49" s="52">
        <v>69</v>
      </c>
      <c r="O49" s="52">
        <v>56</v>
      </c>
      <c r="P49" s="52">
        <v>60</v>
      </c>
      <c r="Q49" s="52">
        <v>42</v>
      </c>
      <c r="R49" s="52">
        <v>11</v>
      </c>
      <c r="S49" s="45" t="s">
        <v>73</v>
      </c>
      <c r="T49" s="46"/>
    </row>
    <row r="50" spans="1:20" ht="12.75" customHeight="1" x14ac:dyDescent="0.15">
      <c r="A50" s="31"/>
      <c r="B50" s="32" t="s">
        <v>74</v>
      </c>
      <c r="C50" s="52">
        <v>396</v>
      </c>
      <c r="D50" s="52" t="s">
        <v>60</v>
      </c>
      <c r="E50" s="52">
        <v>1</v>
      </c>
      <c r="F50" s="52">
        <v>2</v>
      </c>
      <c r="G50" s="52">
        <v>8</v>
      </c>
      <c r="H50" s="52">
        <v>8</v>
      </c>
      <c r="I50" s="52">
        <v>10</v>
      </c>
      <c r="J50" s="52">
        <v>17</v>
      </c>
      <c r="K50" s="52">
        <v>46</v>
      </c>
      <c r="L50" s="52">
        <v>46</v>
      </c>
      <c r="M50" s="52">
        <v>56</v>
      </c>
      <c r="N50" s="52">
        <v>60</v>
      </c>
      <c r="O50" s="52">
        <v>48</v>
      </c>
      <c r="P50" s="52">
        <v>46</v>
      </c>
      <c r="Q50" s="52">
        <v>28</v>
      </c>
      <c r="R50" s="52">
        <v>20</v>
      </c>
      <c r="S50" s="45" t="s">
        <v>74</v>
      </c>
      <c r="T50" s="46"/>
    </row>
    <row r="51" spans="1:20" ht="12.75" customHeight="1" x14ac:dyDescent="0.15">
      <c r="A51" s="31"/>
      <c r="B51" s="32" t="s">
        <v>75</v>
      </c>
      <c r="C51" s="52">
        <v>709</v>
      </c>
      <c r="D51" s="52">
        <v>2</v>
      </c>
      <c r="E51" s="52">
        <v>3</v>
      </c>
      <c r="F51" s="52">
        <v>5</v>
      </c>
      <c r="G51" s="52">
        <v>13</v>
      </c>
      <c r="H51" s="52">
        <v>11</v>
      </c>
      <c r="I51" s="52">
        <v>21</v>
      </c>
      <c r="J51" s="52">
        <v>50</v>
      </c>
      <c r="K51" s="52">
        <v>78</v>
      </c>
      <c r="L51" s="52">
        <v>90</v>
      </c>
      <c r="M51" s="52">
        <v>116</v>
      </c>
      <c r="N51" s="52">
        <v>99</v>
      </c>
      <c r="O51" s="52">
        <v>98</v>
      </c>
      <c r="P51" s="52">
        <v>79</v>
      </c>
      <c r="Q51" s="52">
        <v>38</v>
      </c>
      <c r="R51" s="52">
        <v>6</v>
      </c>
      <c r="S51" s="45" t="s">
        <v>75</v>
      </c>
      <c r="T51" s="46"/>
    </row>
    <row r="52" spans="1:20" ht="12.75" customHeight="1" x14ac:dyDescent="0.15">
      <c r="A52" s="31"/>
      <c r="B52" s="32" t="s">
        <v>185</v>
      </c>
      <c r="C52" s="52">
        <v>390</v>
      </c>
      <c r="D52" s="52" t="s">
        <v>60</v>
      </c>
      <c r="E52" s="52" t="s">
        <v>60</v>
      </c>
      <c r="F52" s="52" t="s">
        <v>60</v>
      </c>
      <c r="G52" s="52">
        <v>3</v>
      </c>
      <c r="H52" s="52">
        <v>5</v>
      </c>
      <c r="I52" s="52">
        <v>8</v>
      </c>
      <c r="J52" s="52">
        <v>18</v>
      </c>
      <c r="K52" s="52">
        <v>21</v>
      </c>
      <c r="L52" s="52">
        <v>30</v>
      </c>
      <c r="M52" s="52">
        <v>53</v>
      </c>
      <c r="N52" s="52">
        <v>75</v>
      </c>
      <c r="O52" s="52">
        <v>70</v>
      </c>
      <c r="P52" s="52">
        <v>57</v>
      </c>
      <c r="Q52" s="52">
        <v>36</v>
      </c>
      <c r="R52" s="52">
        <v>14</v>
      </c>
      <c r="S52" s="45" t="s">
        <v>185</v>
      </c>
      <c r="T52" s="46"/>
    </row>
    <row r="53" spans="1:20" s="37" customFormat="1" ht="12.75" customHeight="1" x14ac:dyDescent="0.15">
      <c r="A53" s="205" t="s">
        <v>77</v>
      </c>
      <c r="B53" s="208"/>
      <c r="C53" s="51">
        <f>+SUM(C54:C56)</f>
        <v>911</v>
      </c>
      <c r="D53" s="51">
        <f t="shared" ref="D53:R53" si="4">+SUM(D54:D56)</f>
        <v>1</v>
      </c>
      <c r="E53" s="51">
        <f t="shared" si="4"/>
        <v>2</v>
      </c>
      <c r="F53" s="51">
        <f t="shared" si="4"/>
        <v>10</v>
      </c>
      <c r="G53" s="51">
        <f t="shared" si="4"/>
        <v>22</v>
      </c>
      <c r="H53" s="51">
        <f t="shared" si="4"/>
        <v>19</v>
      </c>
      <c r="I53" s="51">
        <f t="shared" si="4"/>
        <v>19</v>
      </c>
      <c r="J53" s="51">
        <f t="shared" si="4"/>
        <v>42</v>
      </c>
      <c r="K53" s="51">
        <f t="shared" si="4"/>
        <v>77</v>
      </c>
      <c r="L53" s="51">
        <f t="shared" si="4"/>
        <v>113</v>
      </c>
      <c r="M53" s="51">
        <f t="shared" si="4"/>
        <v>116</v>
      </c>
      <c r="N53" s="51">
        <f t="shared" si="4"/>
        <v>138</v>
      </c>
      <c r="O53" s="51">
        <f t="shared" si="4"/>
        <v>122</v>
      </c>
      <c r="P53" s="51">
        <f t="shared" si="4"/>
        <v>116</v>
      </c>
      <c r="Q53" s="51">
        <f t="shared" si="4"/>
        <v>94</v>
      </c>
      <c r="R53" s="51">
        <f t="shared" si="4"/>
        <v>20</v>
      </c>
      <c r="S53" s="204" t="s">
        <v>77</v>
      </c>
      <c r="T53" s="205"/>
    </row>
    <row r="54" spans="1:20" ht="12.75" customHeight="1" x14ac:dyDescent="0.15">
      <c r="A54" s="31"/>
      <c r="B54" s="32" t="s">
        <v>184</v>
      </c>
      <c r="C54" s="52">
        <v>259</v>
      </c>
      <c r="D54" s="52" t="s">
        <v>60</v>
      </c>
      <c r="E54" s="52" t="s">
        <v>60</v>
      </c>
      <c r="F54" s="52">
        <v>2</v>
      </c>
      <c r="G54" s="52">
        <v>9</v>
      </c>
      <c r="H54" s="52">
        <v>4</v>
      </c>
      <c r="I54" s="52">
        <v>4</v>
      </c>
      <c r="J54" s="52">
        <v>11</v>
      </c>
      <c r="K54" s="52">
        <v>19</v>
      </c>
      <c r="L54" s="52">
        <v>30</v>
      </c>
      <c r="M54" s="52">
        <v>40</v>
      </c>
      <c r="N54" s="52">
        <v>31</v>
      </c>
      <c r="O54" s="52">
        <v>33</v>
      </c>
      <c r="P54" s="52">
        <v>42</v>
      </c>
      <c r="Q54" s="52">
        <v>26</v>
      </c>
      <c r="R54" s="52">
        <v>8</v>
      </c>
      <c r="S54" s="45" t="s">
        <v>184</v>
      </c>
      <c r="T54" s="46"/>
    </row>
    <row r="55" spans="1:20" ht="12.75" customHeight="1" x14ac:dyDescent="0.15">
      <c r="A55" s="31"/>
      <c r="B55" s="32" t="s">
        <v>78</v>
      </c>
      <c r="C55" s="52">
        <v>489</v>
      </c>
      <c r="D55" s="52">
        <v>1</v>
      </c>
      <c r="E55" s="52">
        <v>1</v>
      </c>
      <c r="F55" s="52">
        <v>6</v>
      </c>
      <c r="G55" s="52">
        <v>12</v>
      </c>
      <c r="H55" s="52">
        <v>14</v>
      </c>
      <c r="I55" s="52">
        <v>11</v>
      </c>
      <c r="J55" s="52">
        <v>23</v>
      </c>
      <c r="K55" s="52">
        <v>41</v>
      </c>
      <c r="L55" s="52">
        <v>69</v>
      </c>
      <c r="M55" s="52">
        <v>62</v>
      </c>
      <c r="N55" s="52">
        <v>74</v>
      </c>
      <c r="O55" s="52">
        <v>58</v>
      </c>
      <c r="P55" s="52">
        <v>55</v>
      </c>
      <c r="Q55" s="52">
        <v>51</v>
      </c>
      <c r="R55" s="52">
        <v>11</v>
      </c>
      <c r="S55" s="45" t="s">
        <v>78</v>
      </c>
      <c r="T55" s="46"/>
    </row>
    <row r="56" spans="1:20" ht="12.75" customHeight="1" x14ac:dyDescent="0.15">
      <c r="A56" s="31"/>
      <c r="B56" s="32" t="s">
        <v>79</v>
      </c>
      <c r="C56" s="52">
        <v>163</v>
      </c>
      <c r="D56" s="52" t="s">
        <v>60</v>
      </c>
      <c r="E56" s="52">
        <v>1</v>
      </c>
      <c r="F56" s="52">
        <v>2</v>
      </c>
      <c r="G56" s="52">
        <v>1</v>
      </c>
      <c r="H56" s="52">
        <v>1</v>
      </c>
      <c r="I56" s="52">
        <v>4</v>
      </c>
      <c r="J56" s="52">
        <v>8</v>
      </c>
      <c r="K56" s="52">
        <v>17</v>
      </c>
      <c r="L56" s="52">
        <v>14</v>
      </c>
      <c r="M56" s="52">
        <v>14</v>
      </c>
      <c r="N56" s="52">
        <v>33</v>
      </c>
      <c r="O56" s="52">
        <v>31</v>
      </c>
      <c r="P56" s="52">
        <v>19</v>
      </c>
      <c r="Q56" s="52">
        <v>17</v>
      </c>
      <c r="R56" s="52">
        <v>1</v>
      </c>
      <c r="S56" s="45" t="s">
        <v>79</v>
      </c>
      <c r="T56" s="46"/>
    </row>
    <row r="57" spans="1:20" s="37" customFormat="1" ht="12.75" customHeight="1" x14ac:dyDescent="0.15">
      <c r="A57" s="205" t="s">
        <v>80</v>
      </c>
      <c r="B57" s="208"/>
      <c r="C57" s="51">
        <f>+C58</f>
        <v>447</v>
      </c>
      <c r="D57" s="51">
        <f t="shared" ref="D57:R57" si="5">+D58</f>
        <v>3</v>
      </c>
      <c r="E57" s="51">
        <f t="shared" si="5"/>
        <v>1</v>
      </c>
      <c r="F57" s="51">
        <f t="shared" si="5"/>
        <v>4</v>
      </c>
      <c r="G57" s="51">
        <f t="shared" si="5"/>
        <v>10</v>
      </c>
      <c r="H57" s="51">
        <f t="shared" si="5"/>
        <v>10</v>
      </c>
      <c r="I57" s="51">
        <f t="shared" si="5"/>
        <v>13</v>
      </c>
      <c r="J57" s="51">
        <f t="shared" si="5"/>
        <v>33</v>
      </c>
      <c r="K57" s="51">
        <f t="shared" si="5"/>
        <v>33</v>
      </c>
      <c r="L57" s="51">
        <f t="shared" si="5"/>
        <v>49</v>
      </c>
      <c r="M57" s="51">
        <f t="shared" si="5"/>
        <v>57</v>
      </c>
      <c r="N57" s="51">
        <f t="shared" si="5"/>
        <v>61</v>
      </c>
      <c r="O57" s="51">
        <f t="shared" si="5"/>
        <v>65</v>
      </c>
      <c r="P57" s="51">
        <f t="shared" si="5"/>
        <v>65</v>
      </c>
      <c r="Q57" s="51">
        <f t="shared" si="5"/>
        <v>33</v>
      </c>
      <c r="R57" s="51">
        <f t="shared" si="5"/>
        <v>10</v>
      </c>
      <c r="S57" s="204" t="s">
        <v>80</v>
      </c>
      <c r="T57" s="205"/>
    </row>
    <row r="58" spans="1:20" ht="12.75" customHeight="1" thickBot="1" x14ac:dyDescent="0.2">
      <c r="A58" s="40"/>
      <c r="B58" s="41" t="s">
        <v>562</v>
      </c>
      <c r="C58" s="53">
        <v>447</v>
      </c>
      <c r="D58" s="53">
        <v>3</v>
      </c>
      <c r="E58" s="53">
        <v>1</v>
      </c>
      <c r="F58" s="53">
        <v>4</v>
      </c>
      <c r="G58" s="53">
        <v>10</v>
      </c>
      <c r="H58" s="53">
        <v>10</v>
      </c>
      <c r="I58" s="53">
        <v>13</v>
      </c>
      <c r="J58" s="53">
        <v>33</v>
      </c>
      <c r="K58" s="53">
        <v>33</v>
      </c>
      <c r="L58" s="53">
        <v>49</v>
      </c>
      <c r="M58" s="53">
        <v>57</v>
      </c>
      <c r="N58" s="53">
        <v>61</v>
      </c>
      <c r="O58" s="53">
        <v>65</v>
      </c>
      <c r="P58" s="53">
        <v>65</v>
      </c>
      <c r="Q58" s="53">
        <v>33</v>
      </c>
      <c r="R58" s="53">
        <v>10</v>
      </c>
      <c r="S58" s="47" t="s">
        <v>562</v>
      </c>
      <c r="T58" s="48"/>
    </row>
    <row r="59" spans="1:20" ht="12.75" customHeight="1" x14ac:dyDescent="0.15"/>
  </sheetData>
  <mergeCells count="20">
    <mergeCell ref="A3:B7"/>
    <mergeCell ref="S3:T7"/>
    <mergeCell ref="A8:B8"/>
    <mergeCell ref="S8:T8"/>
    <mergeCell ref="A9:B9"/>
    <mergeCell ref="S9:T9"/>
    <mergeCell ref="A24:B24"/>
    <mergeCell ref="S24:T24"/>
    <mergeCell ref="A28:B28"/>
    <mergeCell ref="S28:T28"/>
    <mergeCell ref="A32:B36"/>
    <mergeCell ref="S32:T36"/>
    <mergeCell ref="A57:B57"/>
    <mergeCell ref="S57:T57"/>
    <mergeCell ref="A37:B37"/>
    <mergeCell ref="S37:T37"/>
    <mergeCell ref="A38:B38"/>
    <mergeCell ref="S38:T38"/>
    <mergeCell ref="A53:B53"/>
    <mergeCell ref="S53:T53"/>
  </mergeCells>
  <phoneticPr fontId="12"/>
  <pageMargins left="0.9055118110236221" right="0.9055118110236221" top="0.74803149606299213" bottom="0.74803149606299213" header="0.31496062992125984" footer="0.31496062992125984"/>
  <pageSetup paperSize="9" firstPageNumber="80" orientation="portrait" useFirstPageNumber="1" verticalDpi="300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1"/>
  <sheetViews>
    <sheetView showGridLines="0" view="pageBreakPreview" topLeftCell="C15" zoomScaleNormal="100" zoomScaleSheetLayoutView="100" workbookViewId="0">
      <selection activeCell="L49" sqref="L49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3" width="11.625" style="3" customWidth="1"/>
    <col min="4" max="13" width="11.625" style="29" customWidth="1"/>
    <col min="14" max="14" width="10.625" style="1" customWidth="1"/>
    <col min="15" max="15" width="2.75" style="1" customWidth="1"/>
    <col min="16" max="16384" width="8.875" style="1"/>
  </cols>
  <sheetData>
    <row r="1" spans="1:15" ht="12.6" customHeight="1" x14ac:dyDescent="0.15">
      <c r="B1" s="4" t="s">
        <v>621</v>
      </c>
      <c r="C1" s="4"/>
      <c r="E1" s="4"/>
      <c r="F1" s="4"/>
      <c r="G1" s="4"/>
      <c r="H1" s="4"/>
      <c r="I1" s="4"/>
      <c r="J1" s="4"/>
      <c r="K1" s="4"/>
      <c r="L1" s="4"/>
      <c r="M1" s="4"/>
    </row>
    <row r="2" spans="1:15" ht="12.6" customHeight="1" thickBot="1" x14ac:dyDescent="0.2">
      <c r="C2" s="71"/>
      <c r="D2" s="55"/>
      <c r="E2" s="55"/>
      <c r="F2" s="55"/>
      <c r="G2" s="55"/>
      <c r="H2" s="55"/>
      <c r="I2" s="55"/>
      <c r="J2" s="55"/>
      <c r="K2" s="55"/>
      <c r="L2" s="55"/>
      <c r="M2" s="56"/>
      <c r="N2" s="6"/>
      <c r="O2" s="49" t="s">
        <v>594</v>
      </c>
    </row>
    <row r="3" spans="1:15" ht="12" customHeight="1" x14ac:dyDescent="0.15">
      <c r="A3" s="218" t="s">
        <v>144</v>
      </c>
      <c r="B3" s="219"/>
      <c r="C3" s="233" t="s">
        <v>61</v>
      </c>
      <c r="D3" s="377" t="s">
        <v>597</v>
      </c>
      <c r="E3" s="378"/>
      <c r="F3" s="378"/>
      <c r="G3" s="378"/>
      <c r="H3" s="378"/>
      <c r="I3" s="378"/>
      <c r="J3" s="378"/>
      <c r="K3" s="378"/>
      <c r="L3" s="378"/>
      <c r="M3" s="379"/>
      <c r="N3" s="237" t="s">
        <v>144</v>
      </c>
      <c r="O3" s="218"/>
    </row>
    <row r="4" spans="1:15" ht="12" customHeight="1" x14ac:dyDescent="0.15">
      <c r="A4" s="220"/>
      <c r="B4" s="221"/>
      <c r="C4" s="317"/>
      <c r="D4" s="383" t="s">
        <v>159</v>
      </c>
      <c r="E4" s="380" t="s">
        <v>593</v>
      </c>
      <c r="F4" s="381"/>
      <c r="G4" s="381"/>
      <c r="H4" s="381"/>
      <c r="I4" s="381"/>
      <c r="J4" s="381"/>
      <c r="K4" s="381"/>
      <c r="L4" s="381"/>
      <c r="M4" s="382"/>
      <c r="N4" s="238"/>
      <c r="O4" s="220"/>
    </row>
    <row r="5" spans="1:15" ht="12" customHeight="1" x14ac:dyDescent="0.15">
      <c r="A5" s="220"/>
      <c r="B5" s="221"/>
      <c r="C5" s="317"/>
      <c r="D5" s="355"/>
      <c r="E5" s="317" t="s">
        <v>585</v>
      </c>
      <c r="F5" s="225" t="s">
        <v>596</v>
      </c>
      <c r="G5" s="317" t="s">
        <v>586</v>
      </c>
      <c r="H5" s="325" t="s">
        <v>587</v>
      </c>
      <c r="I5" s="225" t="s">
        <v>588</v>
      </c>
      <c r="J5" s="225" t="s">
        <v>589</v>
      </c>
      <c r="K5" s="325" t="s">
        <v>590</v>
      </c>
      <c r="L5" s="325" t="s">
        <v>591</v>
      </c>
      <c r="M5" s="325" t="s">
        <v>592</v>
      </c>
      <c r="N5" s="238"/>
      <c r="O5" s="220"/>
    </row>
    <row r="6" spans="1:15" ht="12" customHeight="1" x14ac:dyDescent="0.15">
      <c r="A6" s="220"/>
      <c r="B6" s="221"/>
      <c r="C6" s="317"/>
      <c r="D6" s="355"/>
      <c r="E6" s="317"/>
      <c r="F6" s="226"/>
      <c r="G6" s="317"/>
      <c r="H6" s="317"/>
      <c r="I6" s="226"/>
      <c r="J6" s="226"/>
      <c r="K6" s="317"/>
      <c r="L6" s="317"/>
      <c r="M6" s="317"/>
      <c r="N6" s="238"/>
      <c r="O6" s="220"/>
    </row>
    <row r="7" spans="1:15" ht="12" customHeight="1" x14ac:dyDescent="0.15">
      <c r="A7" s="220"/>
      <c r="B7" s="221"/>
      <c r="C7" s="317"/>
      <c r="D7" s="355"/>
      <c r="E7" s="317"/>
      <c r="F7" s="226"/>
      <c r="G7" s="317"/>
      <c r="H7" s="317"/>
      <c r="I7" s="226"/>
      <c r="J7" s="226"/>
      <c r="K7" s="317"/>
      <c r="L7" s="317"/>
      <c r="M7" s="317"/>
      <c r="N7" s="238"/>
      <c r="O7" s="220"/>
    </row>
    <row r="8" spans="1:15" ht="12" customHeight="1" x14ac:dyDescent="0.15">
      <c r="A8" s="235"/>
      <c r="B8" s="236"/>
      <c r="C8" s="317"/>
      <c r="D8" s="384"/>
      <c r="E8" s="317"/>
      <c r="F8" s="234"/>
      <c r="G8" s="317"/>
      <c r="H8" s="317"/>
      <c r="I8" s="234"/>
      <c r="J8" s="234"/>
      <c r="K8" s="317"/>
      <c r="L8" s="317"/>
      <c r="M8" s="317"/>
      <c r="N8" s="239"/>
      <c r="O8" s="235"/>
    </row>
    <row r="9" spans="1:15" s="37" customFormat="1" ht="12.95" customHeight="1" x14ac:dyDescent="0.15">
      <c r="A9" s="214" t="s">
        <v>61</v>
      </c>
      <c r="B9" s="217"/>
      <c r="C9" s="88">
        <v>5719</v>
      </c>
      <c r="D9" s="84">
        <v>1557</v>
      </c>
      <c r="E9" s="84">
        <v>1360</v>
      </c>
      <c r="F9" s="84">
        <v>115</v>
      </c>
      <c r="G9" s="84">
        <v>341</v>
      </c>
      <c r="H9" s="84">
        <v>120</v>
      </c>
      <c r="I9" s="84">
        <v>67</v>
      </c>
      <c r="J9" s="84">
        <v>56</v>
      </c>
      <c r="K9" s="84">
        <v>95</v>
      </c>
      <c r="L9" s="84">
        <v>175</v>
      </c>
      <c r="M9" s="84">
        <v>391</v>
      </c>
      <c r="N9" s="213" t="s">
        <v>61</v>
      </c>
      <c r="O9" s="214"/>
    </row>
    <row r="10" spans="1:15" s="37" customFormat="1" ht="12.95" customHeight="1" x14ac:dyDescent="0.15">
      <c r="A10" s="205" t="s">
        <v>62</v>
      </c>
      <c r="B10" s="208"/>
      <c r="C10" s="180">
        <f>+SUM(C11:C24)</f>
        <v>4355</v>
      </c>
      <c r="D10" s="85">
        <f t="shared" ref="D10:M10" si="0">+SUM(D11:D24)</f>
        <v>1189</v>
      </c>
      <c r="E10" s="85">
        <f t="shared" si="0"/>
        <v>1039</v>
      </c>
      <c r="F10" s="85">
        <f t="shared" si="0"/>
        <v>87</v>
      </c>
      <c r="G10" s="85">
        <f t="shared" si="0"/>
        <v>269</v>
      </c>
      <c r="H10" s="85">
        <f t="shared" si="0"/>
        <v>86</v>
      </c>
      <c r="I10" s="85">
        <f t="shared" si="0"/>
        <v>44</v>
      </c>
      <c r="J10" s="85">
        <f t="shared" si="0"/>
        <v>42</v>
      </c>
      <c r="K10" s="85">
        <f t="shared" si="0"/>
        <v>68</v>
      </c>
      <c r="L10" s="85">
        <f t="shared" si="0"/>
        <v>132</v>
      </c>
      <c r="M10" s="85">
        <f t="shared" si="0"/>
        <v>311</v>
      </c>
      <c r="N10" s="204" t="s">
        <v>62</v>
      </c>
      <c r="O10" s="205"/>
    </row>
    <row r="11" spans="1:15" ht="12.95" customHeight="1" x14ac:dyDescent="0.15">
      <c r="A11" s="31"/>
      <c r="B11" s="32" t="s">
        <v>183</v>
      </c>
      <c r="C11" s="121">
        <v>56</v>
      </c>
      <c r="D11" s="101">
        <v>18</v>
      </c>
      <c r="E11" s="101">
        <v>17</v>
      </c>
      <c r="F11" s="101">
        <v>1</v>
      </c>
      <c r="G11" s="101">
        <v>5</v>
      </c>
      <c r="H11" s="101">
        <v>2</v>
      </c>
      <c r="I11" s="101" t="s">
        <v>60</v>
      </c>
      <c r="J11" s="101" t="s">
        <v>60</v>
      </c>
      <c r="K11" s="101">
        <v>3</v>
      </c>
      <c r="L11" s="101">
        <v>3</v>
      </c>
      <c r="M11" s="101">
        <v>3</v>
      </c>
      <c r="N11" s="45" t="s">
        <v>183</v>
      </c>
      <c r="O11" s="46"/>
    </row>
    <row r="12" spans="1:15" ht="12.95" customHeight="1" x14ac:dyDescent="0.15">
      <c r="A12" s="31"/>
      <c r="B12" s="32" t="s">
        <v>64</v>
      </c>
      <c r="C12" s="121">
        <v>395</v>
      </c>
      <c r="D12" s="101">
        <v>109</v>
      </c>
      <c r="E12" s="101">
        <v>92</v>
      </c>
      <c r="F12" s="101">
        <v>12</v>
      </c>
      <c r="G12" s="101">
        <v>11</v>
      </c>
      <c r="H12" s="101">
        <v>3</v>
      </c>
      <c r="I12" s="101">
        <v>4</v>
      </c>
      <c r="J12" s="101">
        <v>2</v>
      </c>
      <c r="K12" s="101">
        <v>8</v>
      </c>
      <c r="L12" s="101">
        <v>7</v>
      </c>
      <c r="M12" s="101">
        <v>45</v>
      </c>
      <c r="N12" s="45" t="s">
        <v>64</v>
      </c>
      <c r="O12" s="46"/>
    </row>
    <row r="13" spans="1:15" ht="12.95" customHeight="1" x14ac:dyDescent="0.15">
      <c r="A13" s="31"/>
      <c r="B13" s="32" t="s">
        <v>65</v>
      </c>
      <c r="C13" s="121">
        <v>197</v>
      </c>
      <c r="D13" s="101">
        <v>49</v>
      </c>
      <c r="E13" s="101">
        <v>46</v>
      </c>
      <c r="F13" s="101">
        <v>4</v>
      </c>
      <c r="G13" s="101">
        <v>19</v>
      </c>
      <c r="H13" s="101">
        <v>8</v>
      </c>
      <c r="I13" s="101">
        <v>4</v>
      </c>
      <c r="J13" s="101">
        <v>1</v>
      </c>
      <c r="K13" s="101">
        <v>5</v>
      </c>
      <c r="L13" s="101">
        <v>2</v>
      </c>
      <c r="M13" s="101">
        <v>3</v>
      </c>
      <c r="N13" s="45" t="s">
        <v>65</v>
      </c>
      <c r="O13" s="46"/>
    </row>
    <row r="14" spans="1:15" ht="12.95" customHeight="1" x14ac:dyDescent="0.15">
      <c r="A14" s="31"/>
      <c r="B14" s="32" t="s">
        <v>66</v>
      </c>
      <c r="C14" s="121">
        <v>147</v>
      </c>
      <c r="D14" s="101">
        <v>36</v>
      </c>
      <c r="E14" s="101">
        <v>32</v>
      </c>
      <c r="F14" s="101">
        <v>3</v>
      </c>
      <c r="G14" s="101">
        <v>12</v>
      </c>
      <c r="H14" s="101">
        <v>4</v>
      </c>
      <c r="I14" s="101">
        <v>3</v>
      </c>
      <c r="J14" s="101">
        <v>1</v>
      </c>
      <c r="K14" s="101">
        <v>1</v>
      </c>
      <c r="L14" s="101">
        <v>3</v>
      </c>
      <c r="M14" s="101">
        <v>5</v>
      </c>
      <c r="N14" s="45" t="s">
        <v>66</v>
      </c>
      <c r="O14" s="46"/>
    </row>
    <row r="15" spans="1:15" ht="12.95" customHeight="1" x14ac:dyDescent="0.15">
      <c r="A15" s="31"/>
      <c r="B15" s="32" t="s">
        <v>67</v>
      </c>
      <c r="C15" s="121">
        <v>101</v>
      </c>
      <c r="D15" s="101">
        <v>24</v>
      </c>
      <c r="E15" s="101">
        <v>16</v>
      </c>
      <c r="F15" s="101">
        <v>2</v>
      </c>
      <c r="G15" s="101">
        <v>7</v>
      </c>
      <c r="H15" s="101">
        <v>1</v>
      </c>
      <c r="I15" s="101" t="s">
        <v>60</v>
      </c>
      <c r="J15" s="101">
        <v>2</v>
      </c>
      <c r="K15" s="101">
        <v>1</v>
      </c>
      <c r="L15" s="101">
        <v>1</v>
      </c>
      <c r="M15" s="101">
        <v>2</v>
      </c>
      <c r="N15" s="45" t="s">
        <v>67</v>
      </c>
      <c r="O15" s="46"/>
    </row>
    <row r="16" spans="1:15" ht="12.95" customHeight="1" x14ac:dyDescent="0.15">
      <c r="A16" s="31"/>
      <c r="B16" s="32" t="s">
        <v>68</v>
      </c>
      <c r="C16" s="121">
        <v>393</v>
      </c>
      <c r="D16" s="101">
        <v>104</v>
      </c>
      <c r="E16" s="101">
        <v>86</v>
      </c>
      <c r="F16" s="101">
        <v>4</v>
      </c>
      <c r="G16" s="101">
        <v>32</v>
      </c>
      <c r="H16" s="101">
        <v>6</v>
      </c>
      <c r="I16" s="101">
        <v>1</v>
      </c>
      <c r="J16" s="101">
        <v>6</v>
      </c>
      <c r="K16" s="101">
        <v>1</v>
      </c>
      <c r="L16" s="101">
        <v>11</v>
      </c>
      <c r="M16" s="101">
        <v>25</v>
      </c>
      <c r="N16" s="45" t="s">
        <v>68</v>
      </c>
      <c r="O16" s="46"/>
    </row>
    <row r="17" spans="1:15" ht="12.95" customHeight="1" x14ac:dyDescent="0.15">
      <c r="A17" s="31"/>
      <c r="B17" s="32" t="s">
        <v>184</v>
      </c>
      <c r="C17" s="121">
        <v>9</v>
      </c>
      <c r="D17" s="101">
        <v>2</v>
      </c>
      <c r="E17" s="101">
        <v>2</v>
      </c>
      <c r="F17" s="101" t="s">
        <v>60</v>
      </c>
      <c r="G17" s="101" t="s">
        <v>60</v>
      </c>
      <c r="H17" s="101">
        <v>1</v>
      </c>
      <c r="I17" s="101" t="s">
        <v>60</v>
      </c>
      <c r="J17" s="101" t="s">
        <v>60</v>
      </c>
      <c r="K17" s="101">
        <v>1</v>
      </c>
      <c r="L17" s="101" t="s">
        <v>60</v>
      </c>
      <c r="M17" s="101" t="s">
        <v>60</v>
      </c>
      <c r="N17" s="45" t="s">
        <v>184</v>
      </c>
      <c r="O17" s="46"/>
    </row>
    <row r="18" spans="1:15" ht="12.95" customHeight="1" x14ac:dyDescent="0.15">
      <c r="A18" s="31"/>
      <c r="B18" s="32" t="s">
        <v>70</v>
      </c>
      <c r="C18" s="121">
        <v>277</v>
      </c>
      <c r="D18" s="101">
        <v>65</v>
      </c>
      <c r="E18" s="101">
        <v>58</v>
      </c>
      <c r="F18" s="101">
        <v>7</v>
      </c>
      <c r="G18" s="101">
        <v>11</v>
      </c>
      <c r="H18" s="101">
        <v>3</v>
      </c>
      <c r="I18" s="101">
        <v>4</v>
      </c>
      <c r="J18" s="101" t="s">
        <v>60</v>
      </c>
      <c r="K18" s="101">
        <v>5</v>
      </c>
      <c r="L18" s="101">
        <v>9</v>
      </c>
      <c r="M18" s="101">
        <v>19</v>
      </c>
      <c r="N18" s="45" t="s">
        <v>70</v>
      </c>
      <c r="O18" s="46"/>
    </row>
    <row r="19" spans="1:15" ht="12.95" customHeight="1" x14ac:dyDescent="0.15">
      <c r="A19" s="31"/>
      <c r="B19" s="32" t="s">
        <v>71</v>
      </c>
      <c r="C19" s="121">
        <v>319</v>
      </c>
      <c r="D19" s="101">
        <v>94</v>
      </c>
      <c r="E19" s="101">
        <v>82</v>
      </c>
      <c r="F19" s="101">
        <v>3</v>
      </c>
      <c r="G19" s="101">
        <v>27</v>
      </c>
      <c r="H19" s="101">
        <v>12</v>
      </c>
      <c r="I19" s="101">
        <v>5</v>
      </c>
      <c r="J19" s="101">
        <v>3</v>
      </c>
      <c r="K19" s="101">
        <v>2</v>
      </c>
      <c r="L19" s="101">
        <v>10</v>
      </c>
      <c r="M19" s="101">
        <v>20</v>
      </c>
      <c r="N19" s="45" t="s">
        <v>71</v>
      </c>
      <c r="O19" s="46"/>
    </row>
    <row r="20" spans="1:15" ht="12.95" customHeight="1" x14ac:dyDescent="0.15">
      <c r="A20" s="31"/>
      <c r="B20" s="32" t="s">
        <v>72</v>
      </c>
      <c r="C20" s="121">
        <v>581</v>
      </c>
      <c r="D20" s="101">
        <v>170</v>
      </c>
      <c r="E20" s="101">
        <v>158</v>
      </c>
      <c r="F20" s="101">
        <v>11</v>
      </c>
      <c r="G20" s="101">
        <v>29</v>
      </c>
      <c r="H20" s="101">
        <v>10</v>
      </c>
      <c r="I20" s="101">
        <v>2</v>
      </c>
      <c r="J20" s="101">
        <v>5</v>
      </c>
      <c r="K20" s="101">
        <v>12</v>
      </c>
      <c r="L20" s="101">
        <v>20</v>
      </c>
      <c r="M20" s="101">
        <v>69</v>
      </c>
      <c r="N20" s="45" t="s">
        <v>72</v>
      </c>
      <c r="O20" s="46"/>
    </row>
    <row r="21" spans="1:15" ht="12.95" customHeight="1" x14ac:dyDescent="0.15">
      <c r="A21" s="31"/>
      <c r="B21" s="32" t="s">
        <v>73</v>
      </c>
      <c r="C21" s="121">
        <v>423</v>
      </c>
      <c r="D21" s="101">
        <v>120</v>
      </c>
      <c r="E21" s="101">
        <v>99</v>
      </c>
      <c r="F21" s="101">
        <v>9</v>
      </c>
      <c r="G21" s="101">
        <v>32</v>
      </c>
      <c r="H21" s="101">
        <v>11</v>
      </c>
      <c r="I21" s="101">
        <v>7</v>
      </c>
      <c r="J21" s="101">
        <v>6</v>
      </c>
      <c r="K21" s="101">
        <v>5</v>
      </c>
      <c r="L21" s="101">
        <v>7</v>
      </c>
      <c r="M21" s="101">
        <v>22</v>
      </c>
      <c r="N21" s="45" t="s">
        <v>73</v>
      </c>
      <c r="O21" s="46"/>
    </row>
    <row r="22" spans="1:15" ht="12.95" customHeight="1" x14ac:dyDescent="0.15">
      <c r="A22" s="31"/>
      <c r="B22" s="32" t="s">
        <v>74</v>
      </c>
      <c r="C22" s="121">
        <v>393</v>
      </c>
      <c r="D22" s="101">
        <v>125</v>
      </c>
      <c r="E22" s="101">
        <v>112</v>
      </c>
      <c r="F22" s="101">
        <v>8</v>
      </c>
      <c r="G22" s="101">
        <v>31</v>
      </c>
      <c r="H22" s="101">
        <v>5</v>
      </c>
      <c r="I22" s="101">
        <v>3</v>
      </c>
      <c r="J22" s="101">
        <v>5</v>
      </c>
      <c r="K22" s="101">
        <v>7</v>
      </c>
      <c r="L22" s="101">
        <v>25</v>
      </c>
      <c r="M22" s="101">
        <v>28</v>
      </c>
      <c r="N22" s="45" t="s">
        <v>74</v>
      </c>
      <c r="O22" s="46"/>
    </row>
    <row r="23" spans="1:15" ht="12.95" customHeight="1" x14ac:dyDescent="0.15">
      <c r="A23" s="31"/>
      <c r="B23" s="32" t="s">
        <v>75</v>
      </c>
      <c r="C23" s="121">
        <v>659</v>
      </c>
      <c r="D23" s="101">
        <v>180</v>
      </c>
      <c r="E23" s="101">
        <v>157</v>
      </c>
      <c r="F23" s="101">
        <v>16</v>
      </c>
      <c r="G23" s="101">
        <v>27</v>
      </c>
      <c r="H23" s="101">
        <v>10</v>
      </c>
      <c r="I23" s="101">
        <v>6</v>
      </c>
      <c r="J23" s="101">
        <v>9</v>
      </c>
      <c r="K23" s="101">
        <v>10</v>
      </c>
      <c r="L23" s="101">
        <v>30</v>
      </c>
      <c r="M23" s="101">
        <v>49</v>
      </c>
      <c r="N23" s="45" t="s">
        <v>75</v>
      </c>
      <c r="O23" s="46"/>
    </row>
    <row r="24" spans="1:15" ht="12.95" customHeight="1" x14ac:dyDescent="0.15">
      <c r="A24" s="31"/>
      <c r="B24" s="32" t="s">
        <v>185</v>
      </c>
      <c r="C24" s="121">
        <v>405</v>
      </c>
      <c r="D24" s="101">
        <v>93</v>
      </c>
      <c r="E24" s="101">
        <v>82</v>
      </c>
      <c r="F24" s="101">
        <v>7</v>
      </c>
      <c r="G24" s="101">
        <v>26</v>
      </c>
      <c r="H24" s="101">
        <v>10</v>
      </c>
      <c r="I24" s="101">
        <v>5</v>
      </c>
      <c r="J24" s="101">
        <v>2</v>
      </c>
      <c r="K24" s="101">
        <v>7</v>
      </c>
      <c r="L24" s="101">
        <v>4</v>
      </c>
      <c r="M24" s="101">
        <v>21</v>
      </c>
      <c r="N24" s="45" t="s">
        <v>185</v>
      </c>
      <c r="O24" s="46"/>
    </row>
    <row r="25" spans="1:15" s="37" customFormat="1" ht="12.95" customHeight="1" x14ac:dyDescent="0.15">
      <c r="A25" s="205" t="s">
        <v>77</v>
      </c>
      <c r="B25" s="208"/>
      <c r="C25" s="180">
        <f>+SUM(C26:C28)</f>
        <v>955</v>
      </c>
      <c r="D25" s="85">
        <f t="shared" ref="D25:M25" si="1">+SUM(D26:D28)</f>
        <v>249</v>
      </c>
      <c r="E25" s="85">
        <f t="shared" si="1"/>
        <v>211</v>
      </c>
      <c r="F25" s="85">
        <f t="shared" si="1"/>
        <v>15</v>
      </c>
      <c r="G25" s="85">
        <f t="shared" si="1"/>
        <v>52</v>
      </c>
      <c r="H25" s="85">
        <f t="shared" si="1"/>
        <v>23</v>
      </c>
      <c r="I25" s="85">
        <f t="shared" si="1"/>
        <v>18</v>
      </c>
      <c r="J25" s="85">
        <f t="shared" si="1"/>
        <v>9</v>
      </c>
      <c r="K25" s="85">
        <f t="shared" si="1"/>
        <v>17</v>
      </c>
      <c r="L25" s="85">
        <f t="shared" si="1"/>
        <v>26</v>
      </c>
      <c r="M25" s="85">
        <f t="shared" si="1"/>
        <v>51</v>
      </c>
      <c r="N25" s="204" t="s">
        <v>77</v>
      </c>
      <c r="O25" s="205"/>
    </row>
    <row r="26" spans="1:15" ht="12.95" customHeight="1" x14ac:dyDescent="0.15">
      <c r="A26" s="31"/>
      <c r="B26" s="32" t="s">
        <v>184</v>
      </c>
      <c r="C26" s="121">
        <v>276</v>
      </c>
      <c r="D26" s="101">
        <v>85</v>
      </c>
      <c r="E26" s="101">
        <v>71</v>
      </c>
      <c r="F26" s="101">
        <v>5</v>
      </c>
      <c r="G26" s="101">
        <v>19</v>
      </c>
      <c r="H26" s="101">
        <v>8</v>
      </c>
      <c r="I26" s="101">
        <v>5</v>
      </c>
      <c r="J26" s="101">
        <v>4</v>
      </c>
      <c r="K26" s="101">
        <v>6</v>
      </c>
      <c r="L26" s="101">
        <v>6</v>
      </c>
      <c r="M26" s="101">
        <v>18</v>
      </c>
      <c r="N26" s="45" t="s">
        <v>184</v>
      </c>
      <c r="O26" s="46"/>
    </row>
    <row r="27" spans="1:15" ht="12.95" customHeight="1" x14ac:dyDescent="0.15">
      <c r="A27" s="31"/>
      <c r="B27" s="32" t="s">
        <v>78</v>
      </c>
      <c r="C27" s="121">
        <v>480</v>
      </c>
      <c r="D27" s="101">
        <v>124</v>
      </c>
      <c r="E27" s="101">
        <v>106</v>
      </c>
      <c r="F27" s="101">
        <v>8</v>
      </c>
      <c r="G27" s="101">
        <v>23</v>
      </c>
      <c r="H27" s="101">
        <v>11</v>
      </c>
      <c r="I27" s="101">
        <v>9</v>
      </c>
      <c r="J27" s="101">
        <v>3</v>
      </c>
      <c r="K27" s="101">
        <v>8</v>
      </c>
      <c r="L27" s="101">
        <v>16</v>
      </c>
      <c r="M27" s="101">
        <v>28</v>
      </c>
      <c r="N27" s="45" t="s">
        <v>78</v>
      </c>
      <c r="O27" s="46"/>
    </row>
    <row r="28" spans="1:15" ht="12.95" customHeight="1" x14ac:dyDescent="0.15">
      <c r="A28" s="31"/>
      <c r="B28" s="32" t="s">
        <v>79</v>
      </c>
      <c r="C28" s="121">
        <v>199</v>
      </c>
      <c r="D28" s="101">
        <v>40</v>
      </c>
      <c r="E28" s="101">
        <v>34</v>
      </c>
      <c r="F28" s="101">
        <v>2</v>
      </c>
      <c r="G28" s="101">
        <v>10</v>
      </c>
      <c r="H28" s="101">
        <v>4</v>
      </c>
      <c r="I28" s="101">
        <v>4</v>
      </c>
      <c r="J28" s="101">
        <v>2</v>
      </c>
      <c r="K28" s="101">
        <v>3</v>
      </c>
      <c r="L28" s="101">
        <v>4</v>
      </c>
      <c r="M28" s="101">
        <v>5</v>
      </c>
      <c r="N28" s="45" t="s">
        <v>79</v>
      </c>
      <c r="O28" s="46"/>
    </row>
    <row r="29" spans="1:15" s="37" customFormat="1" ht="12.95" customHeight="1" x14ac:dyDescent="0.15">
      <c r="A29" s="205" t="s">
        <v>80</v>
      </c>
      <c r="B29" s="208"/>
      <c r="C29" s="180">
        <f>+C30</f>
        <v>409</v>
      </c>
      <c r="D29" s="85">
        <f t="shared" ref="D29:M29" si="2">+D30</f>
        <v>119</v>
      </c>
      <c r="E29" s="85">
        <f t="shared" si="2"/>
        <v>110</v>
      </c>
      <c r="F29" s="85">
        <f t="shared" si="2"/>
        <v>13</v>
      </c>
      <c r="G29" s="85">
        <f t="shared" si="2"/>
        <v>20</v>
      </c>
      <c r="H29" s="85">
        <f t="shared" si="2"/>
        <v>11</v>
      </c>
      <c r="I29" s="85">
        <f t="shared" si="2"/>
        <v>5</v>
      </c>
      <c r="J29" s="85">
        <f t="shared" si="2"/>
        <v>5</v>
      </c>
      <c r="K29" s="85">
        <f t="shared" si="2"/>
        <v>10</v>
      </c>
      <c r="L29" s="85">
        <f t="shared" si="2"/>
        <v>17</v>
      </c>
      <c r="M29" s="85">
        <f t="shared" si="2"/>
        <v>29</v>
      </c>
      <c r="N29" s="204" t="s">
        <v>80</v>
      </c>
      <c r="O29" s="205"/>
    </row>
    <row r="30" spans="1:15" ht="12.95" customHeight="1" thickBot="1" x14ac:dyDescent="0.2">
      <c r="A30" s="40"/>
      <c r="B30" s="41" t="s">
        <v>562</v>
      </c>
      <c r="C30" s="158">
        <v>409</v>
      </c>
      <c r="D30" s="107">
        <v>119</v>
      </c>
      <c r="E30" s="107">
        <v>110</v>
      </c>
      <c r="F30" s="107">
        <v>13</v>
      </c>
      <c r="G30" s="107">
        <v>20</v>
      </c>
      <c r="H30" s="107">
        <v>11</v>
      </c>
      <c r="I30" s="107">
        <v>5</v>
      </c>
      <c r="J30" s="107">
        <v>5</v>
      </c>
      <c r="K30" s="107">
        <v>10</v>
      </c>
      <c r="L30" s="107">
        <v>17</v>
      </c>
      <c r="M30" s="107">
        <v>29</v>
      </c>
      <c r="N30" s="47" t="s">
        <v>562</v>
      </c>
      <c r="O30" s="48"/>
    </row>
    <row r="32" spans="1:15" ht="13.5" customHeight="1" x14ac:dyDescent="0.15">
      <c r="B32" s="4" t="s">
        <v>622</v>
      </c>
      <c r="C32" s="4"/>
    </row>
    <row r="33" spans="1:15" ht="13.5" customHeight="1" thickBot="1" x14ac:dyDescent="0.2">
      <c r="B33" s="4"/>
      <c r="C33" s="55"/>
      <c r="D33" s="74"/>
      <c r="E33" s="74"/>
      <c r="F33" s="74"/>
      <c r="O33" s="49" t="s">
        <v>253</v>
      </c>
    </row>
    <row r="34" spans="1:15" ht="13.5" customHeight="1" x14ac:dyDescent="0.15">
      <c r="A34" s="218" t="s">
        <v>144</v>
      </c>
      <c r="B34" s="219"/>
      <c r="C34" s="373" t="s">
        <v>598</v>
      </c>
      <c r="D34" s="373"/>
      <c r="E34" s="373"/>
      <c r="F34" s="373"/>
      <c r="G34" s="373"/>
      <c r="H34" s="373"/>
      <c r="I34" s="373"/>
      <c r="J34" s="373"/>
      <c r="K34" s="373"/>
      <c r="L34" s="215" t="s">
        <v>599</v>
      </c>
      <c r="M34" s="375"/>
      <c r="N34" s="209" t="s">
        <v>144</v>
      </c>
      <c r="O34" s="210"/>
    </row>
    <row r="35" spans="1:15" ht="13.5" customHeight="1" x14ac:dyDescent="0.15">
      <c r="A35" s="220"/>
      <c r="B35" s="221"/>
      <c r="C35" s="374" t="s">
        <v>595</v>
      </c>
      <c r="D35" s="374"/>
      <c r="E35" s="374"/>
      <c r="F35" s="374"/>
      <c r="G35" s="374"/>
      <c r="H35" s="374"/>
      <c r="I35" s="374"/>
      <c r="J35" s="374"/>
      <c r="K35" s="374"/>
      <c r="L35" s="376" t="s">
        <v>601</v>
      </c>
      <c r="M35" s="376" t="s">
        <v>600</v>
      </c>
      <c r="N35" s="211"/>
      <c r="O35" s="212"/>
    </row>
    <row r="36" spans="1:15" ht="13.5" customHeight="1" x14ac:dyDescent="0.15">
      <c r="A36" s="220"/>
      <c r="B36" s="221"/>
      <c r="C36" s="317" t="s">
        <v>585</v>
      </c>
      <c r="D36" s="325" t="s">
        <v>596</v>
      </c>
      <c r="E36" s="317" t="s">
        <v>586</v>
      </c>
      <c r="F36" s="325" t="s">
        <v>587</v>
      </c>
      <c r="G36" s="325" t="s">
        <v>588</v>
      </c>
      <c r="H36" s="325" t="s">
        <v>589</v>
      </c>
      <c r="I36" s="325" t="s">
        <v>590</v>
      </c>
      <c r="J36" s="325" t="s">
        <v>591</v>
      </c>
      <c r="K36" s="325" t="s">
        <v>592</v>
      </c>
      <c r="L36" s="376"/>
      <c r="M36" s="376"/>
      <c r="N36" s="211"/>
      <c r="O36" s="212"/>
    </row>
    <row r="37" spans="1:15" x14ac:dyDescent="0.15">
      <c r="A37" s="220"/>
      <c r="B37" s="221"/>
      <c r="C37" s="317"/>
      <c r="D37" s="325"/>
      <c r="E37" s="317"/>
      <c r="F37" s="317"/>
      <c r="G37" s="325"/>
      <c r="H37" s="325"/>
      <c r="I37" s="317"/>
      <c r="J37" s="317"/>
      <c r="K37" s="317"/>
      <c r="L37" s="376"/>
      <c r="M37" s="376"/>
      <c r="N37" s="211"/>
      <c r="O37" s="212"/>
    </row>
    <row r="38" spans="1:15" x14ac:dyDescent="0.15">
      <c r="A38" s="220"/>
      <c r="B38" s="221"/>
      <c r="C38" s="317"/>
      <c r="D38" s="325"/>
      <c r="E38" s="317"/>
      <c r="F38" s="317"/>
      <c r="G38" s="325"/>
      <c r="H38" s="325"/>
      <c r="I38" s="317"/>
      <c r="J38" s="317"/>
      <c r="K38" s="317"/>
      <c r="L38" s="376"/>
      <c r="M38" s="376"/>
      <c r="N38" s="211"/>
      <c r="O38" s="212"/>
    </row>
    <row r="39" spans="1:15" x14ac:dyDescent="0.15">
      <c r="A39" s="220"/>
      <c r="B39" s="221"/>
      <c r="C39" s="317"/>
      <c r="D39" s="325"/>
      <c r="E39" s="317"/>
      <c r="F39" s="317"/>
      <c r="G39" s="325"/>
      <c r="H39" s="325"/>
      <c r="I39" s="317"/>
      <c r="J39" s="317"/>
      <c r="K39" s="317"/>
      <c r="L39" s="376"/>
      <c r="M39" s="376"/>
      <c r="N39" s="211"/>
      <c r="O39" s="212"/>
    </row>
    <row r="40" spans="1:15" s="37" customFormat="1" ht="12.75" customHeight="1" x14ac:dyDescent="0.15">
      <c r="A40" s="214" t="s">
        <v>61</v>
      </c>
      <c r="B40" s="217"/>
      <c r="C40" s="88">
        <v>197</v>
      </c>
      <c r="D40" s="84">
        <v>19</v>
      </c>
      <c r="E40" s="84">
        <v>49</v>
      </c>
      <c r="F40" s="84">
        <v>18</v>
      </c>
      <c r="G40" s="84">
        <v>14</v>
      </c>
      <c r="H40" s="84">
        <v>14</v>
      </c>
      <c r="I40" s="84">
        <v>10</v>
      </c>
      <c r="J40" s="84">
        <v>36</v>
      </c>
      <c r="K40" s="84">
        <v>37</v>
      </c>
      <c r="L40" s="84">
        <v>600</v>
      </c>
      <c r="M40" s="84">
        <v>3562</v>
      </c>
      <c r="N40" s="213" t="s">
        <v>61</v>
      </c>
      <c r="O40" s="214"/>
    </row>
    <row r="41" spans="1:15" s="37" customFormat="1" ht="12.75" customHeight="1" x14ac:dyDescent="0.15">
      <c r="A41" s="205" t="s">
        <v>62</v>
      </c>
      <c r="B41" s="208"/>
      <c r="C41" s="180">
        <f>+SUM(C42:C55)</f>
        <v>150</v>
      </c>
      <c r="D41" s="85">
        <f t="shared" ref="D41:K41" si="3">+SUM(D42:D55)</f>
        <v>15</v>
      </c>
      <c r="E41" s="85">
        <f t="shared" si="3"/>
        <v>40</v>
      </c>
      <c r="F41" s="85">
        <f t="shared" si="3"/>
        <v>14</v>
      </c>
      <c r="G41" s="85">
        <f t="shared" si="3"/>
        <v>9</v>
      </c>
      <c r="H41" s="85">
        <f t="shared" si="3"/>
        <v>10</v>
      </c>
      <c r="I41" s="85">
        <f t="shared" si="3"/>
        <v>9</v>
      </c>
      <c r="J41" s="85">
        <f t="shared" si="3"/>
        <v>29</v>
      </c>
      <c r="K41" s="85">
        <f t="shared" si="3"/>
        <v>24</v>
      </c>
      <c r="L41" s="85">
        <f>+SUM(L42:L55)</f>
        <v>472</v>
      </c>
      <c r="M41" s="85">
        <f>+SUM(M42:M55)</f>
        <v>2694</v>
      </c>
      <c r="N41" s="204" t="s">
        <v>62</v>
      </c>
      <c r="O41" s="205"/>
    </row>
    <row r="42" spans="1:15" ht="12.75" customHeight="1" x14ac:dyDescent="0.15">
      <c r="A42" s="31"/>
      <c r="B42" s="32" t="s">
        <v>183</v>
      </c>
      <c r="C42" s="121">
        <v>1</v>
      </c>
      <c r="D42" s="101" t="s">
        <v>60</v>
      </c>
      <c r="E42" s="101" t="s">
        <v>60</v>
      </c>
      <c r="F42" s="101" t="s">
        <v>60</v>
      </c>
      <c r="G42" s="101" t="s">
        <v>60</v>
      </c>
      <c r="H42" s="101" t="s">
        <v>60</v>
      </c>
      <c r="I42" s="101" t="s">
        <v>60</v>
      </c>
      <c r="J42" s="101">
        <v>1</v>
      </c>
      <c r="K42" s="101" t="s">
        <v>60</v>
      </c>
      <c r="L42" s="101">
        <v>7</v>
      </c>
      <c r="M42" s="101">
        <v>31</v>
      </c>
      <c r="N42" s="45" t="s">
        <v>183</v>
      </c>
      <c r="O42" s="46"/>
    </row>
    <row r="43" spans="1:15" ht="12.75" customHeight="1" x14ac:dyDescent="0.15">
      <c r="A43" s="31"/>
      <c r="B43" s="32" t="s">
        <v>64</v>
      </c>
      <c r="C43" s="121">
        <v>17</v>
      </c>
      <c r="D43" s="101" t="s">
        <v>60</v>
      </c>
      <c r="E43" s="101">
        <v>4</v>
      </c>
      <c r="F43" s="101">
        <v>1</v>
      </c>
      <c r="G43" s="101" t="s">
        <v>60</v>
      </c>
      <c r="H43" s="101">
        <v>2</v>
      </c>
      <c r="I43" s="101">
        <v>2</v>
      </c>
      <c r="J43" s="101">
        <v>4</v>
      </c>
      <c r="K43" s="101">
        <v>4</v>
      </c>
      <c r="L43" s="101">
        <v>42</v>
      </c>
      <c r="M43" s="101">
        <v>244</v>
      </c>
      <c r="N43" s="45" t="s">
        <v>64</v>
      </c>
      <c r="O43" s="46"/>
    </row>
    <row r="44" spans="1:15" ht="12.75" customHeight="1" x14ac:dyDescent="0.15">
      <c r="A44" s="31"/>
      <c r="B44" s="32" t="s">
        <v>65</v>
      </c>
      <c r="C44" s="121">
        <v>3</v>
      </c>
      <c r="D44" s="101">
        <v>1</v>
      </c>
      <c r="E44" s="101">
        <v>1</v>
      </c>
      <c r="F44" s="101" t="s">
        <v>60</v>
      </c>
      <c r="G44" s="101">
        <v>1</v>
      </c>
      <c r="H44" s="101" t="s">
        <v>60</v>
      </c>
      <c r="I44" s="101" t="s">
        <v>60</v>
      </c>
      <c r="J44" s="101" t="s">
        <v>60</v>
      </c>
      <c r="K44" s="101" t="s">
        <v>60</v>
      </c>
      <c r="L44" s="101">
        <v>28</v>
      </c>
      <c r="M44" s="101">
        <v>120</v>
      </c>
      <c r="N44" s="45" t="s">
        <v>65</v>
      </c>
      <c r="O44" s="46"/>
    </row>
    <row r="45" spans="1:15" ht="12.75" customHeight="1" x14ac:dyDescent="0.15">
      <c r="A45" s="31"/>
      <c r="B45" s="32" t="s">
        <v>66</v>
      </c>
      <c r="C45" s="121">
        <v>4</v>
      </c>
      <c r="D45" s="101">
        <v>1</v>
      </c>
      <c r="E45" s="101">
        <v>3</v>
      </c>
      <c r="F45" s="101" t="s">
        <v>60</v>
      </c>
      <c r="G45" s="101" t="s">
        <v>60</v>
      </c>
      <c r="H45" s="101" t="s">
        <v>60</v>
      </c>
      <c r="I45" s="101" t="s">
        <v>60</v>
      </c>
      <c r="J45" s="101" t="s">
        <v>60</v>
      </c>
      <c r="K45" s="101" t="s">
        <v>60</v>
      </c>
      <c r="L45" s="101">
        <v>16</v>
      </c>
      <c r="M45" s="101">
        <v>95</v>
      </c>
      <c r="N45" s="45" t="s">
        <v>66</v>
      </c>
      <c r="O45" s="46"/>
    </row>
    <row r="46" spans="1:15" ht="12.75" customHeight="1" x14ac:dyDescent="0.15">
      <c r="A46" s="31"/>
      <c r="B46" s="32" t="s">
        <v>67</v>
      </c>
      <c r="C46" s="121">
        <v>8</v>
      </c>
      <c r="D46" s="101">
        <v>1</v>
      </c>
      <c r="E46" s="101">
        <v>2</v>
      </c>
      <c r="F46" s="101">
        <v>1</v>
      </c>
      <c r="G46" s="101" t="s">
        <v>60</v>
      </c>
      <c r="H46" s="101" t="s">
        <v>60</v>
      </c>
      <c r="I46" s="101">
        <v>1</v>
      </c>
      <c r="J46" s="101">
        <v>1</v>
      </c>
      <c r="K46" s="101">
        <v>2</v>
      </c>
      <c r="L46" s="101">
        <v>8</v>
      </c>
      <c r="M46" s="101">
        <v>69</v>
      </c>
      <c r="N46" s="45" t="s">
        <v>67</v>
      </c>
      <c r="O46" s="46"/>
    </row>
    <row r="47" spans="1:15" ht="12.75" customHeight="1" x14ac:dyDescent="0.15">
      <c r="A47" s="31"/>
      <c r="B47" s="32" t="s">
        <v>68</v>
      </c>
      <c r="C47" s="121">
        <v>18</v>
      </c>
      <c r="D47" s="101">
        <v>5</v>
      </c>
      <c r="E47" s="101">
        <v>4</v>
      </c>
      <c r="F47" s="101">
        <v>1</v>
      </c>
      <c r="G47" s="101">
        <v>2</v>
      </c>
      <c r="H47" s="101">
        <v>3</v>
      </c>
      <c r="I47" s="101" t="s">
        <v>60</v>
      </c>
      <c r="J47" s="101">
        <v>1</v>
      </c>
      <c r="K47" s="101">
        <v>2</v>
      </c>
      <c r="L47" s="101">
        <v>50</v>
      </c>
      <c r="M47" s="101">
        <v>239</v>
      </c>
      <c r="N47" s="45" t="s">
        <v>68</v>
      </c>
      <c r="O47" s="46"/>
    </row>
    <row r="48" spans="1:15" ht="12.75" customHeight="1" x14ac:dyDescent="0.15">
      <c r="A48" s="31"/>
      <c r="B48" s="32" t="s">
        <v>184</v>
      </c>
      <c r="C48" s="121" t="s">
        <v>60</v>
      </c>
      <c r="D48" s="101" t="s">
        <v>60</v>
      </c>
      <c r="E48" s="101" t="s">
        <v>60</v>
      </c>
      <c r="F48" s="101" t="s">
        <v>60</v>
      </c>
      <c r="G48" s="101" t="s">
        <v>60</v>
      </c>
      <c r="H48" s="101" t="s">
        <v>60</v>
      </c>
      <c r="I48" s="101" t="s">
        <v>60</v>
      </c>
      <c r="J48" s="101" t="s">
        <v>60</v>
      </c>
      <c r="K48" s="101" t="s">
        <v>60</v>
      </c>
      <c r="L48" s="101" t="s">
        <v>60</v>
      </c>
      <c r="M48" s="101">
        <v>7</v>
      </c>
      <c r="N48" s="45" t="s">
        <v>184</v>
      </c>
      <c r="O48" s="46"/>
    </row>
    <row r="49" spans="1:15" ht="12.75" customHeight="1" x14ac:dyDescent="0.15">
      <c r="A49" s="31"/>
      <c r="B49" s="32" t="s">
        <v>70</v>
      </c>
      <c r="C49" s="121">
        <v>7</v>
      </c>
      <c r="D49" s="101" t="s">
        <v>60</v>
      </c>
      <c r="E49" s="101">
        <v>2</v>
      </c>
      <c r="F49" s="101" t="s">
        <v>60</v>
      </c>
      <c r="G49" s="101">
        <v>2</v>
      </c>
      <c r="H49" s="101" t="s">
        <v>60</v>
      </c>
      <c r="I49" s="101" t="s">
        <v>60</v>
      </c>
      <c r="J49" s="101">
        <v>2</v>
      </c>
      <c r="K49" s="101">
        <v>1</v>
      </c>
      <c r="L49" s="101">
        <v>26</v>
      </c>
      <c r="M49" s="101">
        <v>186</v>
      </c>
      <c r="N49" s="45" t="s">
        <v>70</v>
      </c>
      <c r="O49" s="46"/>
    </row>
    <row r="50" spans="1:15" ht="12.75" customHeight="1" x14ac:dyDescent="0.15">
      <c r="A50" s="31"/>
      <c r="B50" s="32" t="s">
        <v>71</v>
      </c>
      <c r="C50" s="121">
        <v>12</v>
      </c>
      <c r="D50" s="101" t="s">
        <v>60</v>
      </c>
      <c r="E50" s="101">
        <v>3</v>
      </c>
      <c r="F50" s="101">
        <v>3</v>
      </c>
      <c r="G50" s="101">
        <v>1</v>
      </c>
      <c r="H50" s="101" t="s">
        <v>60</v>
      </c>
      <c r="I50" s="101">
        <v>1</v>
      </c>
      <c r="J50" s="101">
        <v>4</v>
      </c>
      <c r="K50" s="101" t="s">
        <v>60</v>
      </c>
      <c r="L50" s="101">
        <v>42</v>
      </c>
      <c r="M50" s="101">
        <v>183</v>
      </c>
      <c r="N50" s="45" t="s">
        <v>71</v>
      </c>
      <c r="O50" s="46"/>
    </row>
    <row r="51" spans="1:15" ht="12.75" customHeight="1" x14ac:dyDescent="0.15">
      <c r="A51" s="31"/>
      <c r="B51" s="32" t="s">
        <v>72</v>
      </c>
      <c r="C51" s="121">
        <v>12</v>
      </c>
      <c r="D51" s="101">
        <v>3</v>
      </c>
      <c r="E51" s="101">
        <v>1</v>
      </c>
      <c r="F51" s="101">
        <v>1</v>
      </c>
      <c r="G51" s="101">
        <v>1</v>
      </c>
      <c r="H51" s="101">
        <v>1</v>
      </c>
      <c r="I51" s="101">
        <v>1</v>
      </c>
      <c r="J51" s="101">
        <v>4</v>
      </c>
      <c r="K51" s="101" t="s">
        <v>60</v>
      </c>
      <c r="L51" s="101">
        <v>65</v>
      </c>
      <c r="M51" s="101">
        <v>346</v>
      </c>
      <c r="N51" s="45" t="s">
        <v>72</v>
      </c>
      <c r="O51" s="46"/>
    </row>
    <row r="52" spans="1:15" ht="12.75" customHeight="1" x14ac:dyDescent="0.15">
      <c r="A52" s="31"/>
      <c r="B52" s="32" t="s">
        <v>73</v>
      </c>
      <c r="C52" s="121">
        <v>21</v>
      </c>
      <c r="D52" s="101">
        <v>1</v>
      </c>
      <c r="E52" s="101">
        <v>6</v>
      </c>
      <c r="F52" s="101">
        <v>1</v>
      </c>
      <c r="G52" s="101">
        <v>2</v>
      </c>
      <c r="H52" s="101">
        <v>1</v>
      </c>
      <c r="I52" s="101">
        <v>1</v>
      </c>
      <c r="J52" s="101">
        <v>5</v>
      </c>
      <c r="K52" s="101">
        <v>4</v>
      </c>
      <c r="L52" s="101">
        <v>49</v>
      </c>
      <c r="M52" s="101">
        <v>254</v>
      </c>
      <c r="N52" s="45" t="s">
        <v>73</v>
      </c>
      <c r="O52" s="46"/>
    </row>
    <row r="53" spans="1:15" ht="12.75" customHeight="1" x14ac:dyDescent="0.15">
      <c r="A53" s="31"/>
      <c r="B53" s="32" t="s">
        <v>74</v>
      </c>
      <c r="C53" s="121">
        <v>13</v>
      </c>
      <c r="D53" s="101" t="s">
        <v>60</v>
      </c>
      <c r="E53" s="101">
        <v>3</v>
      </c>
      <c r="F53" s="101">
        <v>3</v>
      </c>
      <c r="G53" s="101" t="s">
        <v>60</v>
      </c>
      <c r="H53" s="101" t="s">
        <v>60</v>
      </c>
      <c r="I53" s="101">
        <v>1</v>
      </c>
      <c r="J53" s="101">
        <v>2</v>
      </c>
      <c r="K53" s="101">
        <v>4</v>
      </c>
      <c r="L53" s="101">
        <v>41</v>
      </c>
      <c r="M53" s="101">
        <v>227</v>
      </c>
      <c r="N53" s="45" t="s">
        <v>74</v>
      </c>
      <c r="O53" s="46"/>
    </row>
    <row r="54" spans="1:15" ht="12.75" customHeight="1" x14ac:dyDescent="0.15">
      <c r="A54" s="31"/>
      <c r="B54" s="32" t="s">
        <v>75</v>
      </c>
      <c r="C54" s="121">
        <v>23</v>
      </c>
      <c r="D54" s="101">
        <v>1</v>
      </c>
      <c r="E54" s="101">
        <v>7</v>
      </c>
      <c r="F54" s="101">
        <v>2</v>
      </c>
      <c r="G54" s="101" t="s">
        <v>60</v>
      </c>
      <c r="H54" s="101">
        <v>2</v>
      </c>
      <c r="I54" s="101">
        <v>1</v>
      </c>
      <c r="J54" s="101">
        <v>5</v>
      </c>
      <c r="K54" s="101">
        <v>5</v>
      </c>
      <c r="L54" s="101">
        <v>66</v>
      </c>
      <c r="M54" s="101">
        <v>413</v>
      </c>
      <c r="N54" s="45" t="s">
        <v>75</v>
      </c>
      <c r="O54" s="46"/>
    </row>
    <row r="55" spans="1:15" ht="12.75" customHeight="1" x14ac:dyDescent="0.15">
      <c r="A55" s="31"/>
      <c r="B55" s="32" t="s">
        <v>185</v>
      </c>
      <c r="C55" s="121">
        <v>11</v>
      </c>
      <c r="D55" s="101">
        <v>2</v>
      </c>
      <c r="E55" s="101">
        <v>4</v>
      </c>
      <c r="F55" s="101">
        <v>1</v>
      </c>
      <c r="G55" s="101" t="s">
        <v>60</v>
      </c>
      <c r="H55" s="101">
        <v>1</v>
      </c>
      <c r="I55" s="101">
        <v>1</v>
      </c>
      <c r="J55" s="101" t="s">
        <v>60</v>
      </c>
      <c r="K55" s="101">
        <v>2</v>
      </c>
      <c r="L55" s="101">
        <v>32</v>
      </c>
      <c r="M55" s="101">
        <v>280</v>
      </c>
      <c r="N55" s="45" t="s">
        <v>185</v>
      </c>
      <c r="O55" s="46"/>
    </row>
    <row r="56" spans="1:15" s="37" customFormat="1" ht="12.75" customHeight="1" x14ac:dyDescent="0.15">
      <c r="A56" s="205" t="s">
        <v>77</v>
      </c>
      <c r="B56" s="208"/>
      <c r="C56" s="180">
        <f>+SUM(C57:C59)</f>
        <v>38</v>
      </c>
      <c r="D56" s="85">
        <f t="shared" ref="D56:K56" si="4">+SUM(D57:D59)</f>
        <v>3</v>
      </c>
      <c r="E56" s="85">
        <f t="shared" si="4"/>
        <v>8</v>
      </c>
      <c r="F56" s="85">
        <f t="shared" si="4"/>
        <v>2</v>
      </c>
      <c r="G56" s="85">
        <f t="shared" si="4"/>
        <v>5</v>
      </c>
      <c r="H56" s="85">
        <f t="shared" si="4"/>
        <v>2</v>
      </c>
      <c r="I56" s="85">
        <f t="shared" si="4"/>
        <v>1</v>
      </c>
      <c r="J56" s="85">
        <f t="shared" si="4"/>
        <v>5</v>
      </c>
      <c r="K56" s="85">
        <f t="shared" si="4"/>
        <v>12</v>
      </c>
      <c r="L56" s="85">
        <f>+SUM(L57:L59)</f>
        <v>94</v>
      </c>
      <c r="M56" s="85">
        <f>+SUM(M57:M59)</f>
        <v>612</v>
      </c>
      <c r="N56" s="204" t="s">
        <v>77</v>
      </c>
      <c r="O56" s="205"/>
    </row>
    <row r="57" spans="1:15" ht="12.75" customHeight="1" x14ac:dyDescent="0.15">
      <c r="A57" s="31"/>
      <c r="B57" s="32" t="s">
        <v>184</v>
      </c>
      <c r="C57" s="121">
        <v>14</v>
      </c>
      <c r="D57" s="101">
        <v>2</v>
      </c>
      <c r="E57" s="101">
        <v>2</v>
      </c>
      <c r="F57" s="101">
        <v>1</v>
      </c>
      <c r="G57" s="101">
        <v>2</v>
      </c>
      <c r="H57" s="101" t="s">
        <v>60</v>
      </c>
      <c r="I57" s="101">
        <v>1</v>
      </c>
      <c r="J57" s="101">
        <v>2</v>
      </c>
      <c r="K57" s="101">
        <v>4</v>
      </c>
      <c r="L57" s="101">
        <v>32</v>
      </c>
      <c r="M57" s="101">
        <v>159</v>
      </c>
      <c r="N57" s="45" t="s">
        <v>184</v>
      </c>
      <c r="O57" s="46"/>
    </row>
    <row r="58" spans="1:15" ht="12.75" customHeight="1" x14ac:dyDescent="0.15">
      <c r="A58" s="31"/>
      <c r="B58" s="32" t="s">
        <v>78</v>
      </c>
      <c r="C58" s="121">
        <v>18</v>
      </c>
      <c r="D58" s="101">
        <v>1</v>
      </c>
      <c r="E58" s="101">
        <v>4</v>
      </c>
      <c r="F58" s="101">
        <v>1</v>
      </c>
      <c r="G58" s="101">
        <v>2</v>
      </c>
      <c r="H58" s="101">
        <v>2</v>
      </c>
      <c r="I58" s="101" t="s">
        <v>60</v>
      </c>
      <c r="J58" s="101">
        <v>2</v>
      </c>
      <c r="K58" s="101">
        <v>6</v>
      </c>
      <c r="L58" s="101">
        <v>46</v>
      </c>
      <c r="M58" s="101">
        <v>310</v>
      </c>
      <c r="N58" s="45" t="s">
        <v>78</v>
      </c>
      <c r="O58" s="46"/>
    </row>
    <row r="59" spans="1:15" ht="12.75" customHeight="1" x14ac:dyDescent="0.15">
      <c r="A59" s="31"/>
      <c r="B59" s="32" t="s">
        <v>79</v>
      </c>
      <c r="C59" s="121">
        <v>6</v>
      </c>
      <c r="D59" s="101" t="s">
        <v>60</v>
      </c>
      <c r="E59" s="101">
        <v>2</v>
      </c>
      <c r="F59" s="101" t="s">
        <v>60</v>
      </c>
      <c r="G59" s="101">
        <v>1</v>
      </c>
      <c r="H59" s="101" t="s">
        <v>60</v>
      </c>
      <c r="I59" s="101" t="s">
        <v>60</v>
      </c>
      <c r="J59" s="101">
        <v>1</v>
      </c>
      <c r="K59" s="101">
        <v>2</v>
      </c>
      <c r="L59" s="101">
        <v>16</v>
      </c>
      <c r="M59" s="101">
        <v>143</v>
      </c>
      <c r="N59" s="45" t="s">
        <v>79</v>
      </c>
      <c r="O59" s="46"/>
    </row>
    <row r="60" spans="1:15" s="37" customFormat="1" ht="12.75" customHeight="1" x14ac:dyDescent="0.15">
      <c r="A60" s="205" t="s">
        <v>80</v>
      </c>
      <c r="B60" s="208"/>
      <c r="C60" s="180">
        <f>+C61</f>
        <v>9</v>
      </c>
      <c r="D60" s="85">
        <f t="shared" ref="D60:K60" si="5">+D61</f>
        <v>1</v>
      </c>
      <c r="E60" s="85">
        <f t="shared" si="5"/>
        <v>1</v>
      </c>
      <c r="F60" s="85">
        <f t="shared" si="5"/>
        <v>2</v>
      </c>
      <c r="G60" s="85" t="str">
        <f t="shared" si="5"/>
        <v>-</v>
      </c>
      <c r="H60" s="85">
        <f t="shared" si="5"/>
        <v>2</v>
      </c>
      <c r="I60" s="85" t="str">
        <f t="shared" si="5"/>
        <v>-</v>
      </c>
      <c r="J60" s="85">
        <f t="shared" si="5"/>
        <v>2</v>
      </c>
      <c r="K60" s="85">
        <f t="shared" si="5"/>
        <v>1</v>
      </c>
      <c r="L60" s="85">
        <f>+L61</f>
        <v>34</v>
      </c>
      <c r="M60" s="85">
        <f>+M61</f>
        <v>256</v>
      </c>
      <c r="N60" s="204" t="s">
        <v>80</v>
      </c>
      <c r="O60" s="205"/>
    </row>
    <row r="61" spans="1:15" ht="12.75" customHeight="1" thickBot="1" x14ac:dyDescent="0.2">
      <c r="A61" s="40"/>
      <c r="B61" s="41" t="s">
        <v>562</v>
      </c>
      <c r="C61" s="158">
        <v>9</v>
      </c>
      <c r="D61" s="107">
        <v>1</v>
      </c>
      <c r="E61" s="107">
        <v>1</v>
      </c>
      <c r="F61" s="107">
        <v>2</v>
      </c>
      <c r="G61" s="107" t="s">
        <v>60</v>
      </c>
      <c r="H61" s="107">
        <v>2</v>
      </c>
      <c r="I61" s="107" t="s">
        <v>60</v>
      </c>
      <c r="J61" s="107">
        <v>2</v>
      </c>
      <c r="K61" s="107">
        <v>1</v>
      </c>
      <c r="L61" s="107">
        <v>34</v>
      </c>
      <c r="M61" s="107">
        <v>256</v>
      </c>
      <c r="N61" s="47" t="s">
        <v>562</v>
      </c>
      <c r="O61" s="48"/>
    </row>
  </sheetData>
  <mergeCells count="47">
    <mergeCell ref="N3:O8"/>
    <mergeCell ref="D4:D8"/>
    <mergeCell ref="E5:E8"/>
    <mergeCell ref="H5:H8"/>
    <mergeCell ref="K5:K8"/>
    <mergeCell ref="L5:L8"/>
    <mergeCell ref="M5:M8"/>
    <mergeCell ref="C3:C8"/>
    <mergeCell ref="D3:M3"/>
    <mergeCell ref="A3:B8"/>
    <mergeCell ref="F5:F8"/>
    <mergeCell ref="G5:G8"/>
    <mergeCell ref="E4:M4"/>
    <mergeCell ref="I5:I8"/>
    <mergeCell ref="J5:J8"/>
    <mergeCell ref="N9:O9"/>
    <mergeCell ref="A10:B10"/>
    <mergeCell ref="N10:O10"/>
    <mergeCell ref="A25:B25"/>
    <mergeCell ref="N25:O25"/>
    <mergeCell ref="A29:B29"/>
    <mergeCell ref="N29:O29"/>
    <mergeCell ref="A9:B9"/>
    <mergeCell ref="A40:B40"/>
    <mergeCell ref="N40:O40"/>
    <mergeCell ref="A34:B39"/>
    <mergeCell ref="N34:O39"/>
    <mergeCell ref="L34:M34"/>
    <mergeCell ref="L35:L39"/>
    <mergeCell ref="M35:M39"/>
    <mergeCell ref="E36:E39"/>
    <mergeCell ref="H36:H39"/>
    <mergeCell ref="K36:K39"/>
    <mergeCell ref="A41:B41"/>
    <mergeCell ref="N41:O41"/>
    <mergeCell ref="A56:B56"/>
    <mergeCell ref="N56:O56"/>
    <mergeCell ref="A60:B60"/>
    <mergeCell ref="N60:O60"/>
    <mergeCell ref="C34:K34"/>
    <mergeCell ref="C35:K35"/>
    <mergeCell ref="C36:C39"/>
    <mergeCell ref="D36:D39"/>
    <mergeCell ref="F36:F39"/>
    <mergeCell ref="G36:G39"/>
    <mergeCell ref="I36:I39"/>
    <mergeCell ref="J36:J39"/>
  </mergeCells>
  <phoneticPr fontId="12"/>
  <pageMargins left="0.9055118110236221" right="0.9055118110236221" top="0.74803149606299213" bottom="0.74803149606299213" header="0.31496062992125984" footer="0.31496062992125984"/>
  <pageSetup paperSize="9" firstPageNumber="82" orientation="portrait" useFirstPageNumber="1" verticalDpi="300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9"/>
  <sheetViews>
    <sheetView showGridLines="0" view="pageBreakPreview" zoomScaleNormal="100" zoomScaleSheetLayoutView="100" workbookViewId="0">
      <selection activeCell="B25" sqref="B25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11" width="14.125" style="29" customWidth="1"/>
    <col min="12" max="12" width="10.625" style="1" customWidth="1"/>
    <col min="13" max="13" width="2.75" style="1" customWidth="1"/>
    <col min="14" max="16384" width="8.875" style="1"/>
  </cols>
  <sheetData>
    <row r="1" spans="1:13" ht="12.6" customHeight="1" x14ac:dyDescent="0.15">
      <c r="B1" s="4" t="s">
        <v>623</v>
      </c>
      <c r="D1" s="4"/>
      <c r="E1" s="4"/>
      <c r="F1" s="4"/>
      <c r="G1" s="4"/>
      <c r="H1" s="4"/>
      <c r="I1" s="4"/>
      <c r="J1" s="4"/>
      <c r="K1" s="4"/>
    </row>
    <row r="2" spans="1:13" ht="12.6" customHeight="1" thickBot="1" x14ac:dyDescent="0.2">
      <c r="C2" s="4"/>
      <c r="D2" s="5"/>
      <c r="E2" s="5"/>
      <c r="F2" s="5"/>
      <c r="G2" s="5"/>
      <c r="H2" s="5"/>
      <c r="I2" s="5"/>
      <c r="J2" s="5"/>
      <c r="K2" s="49"/>
      <c r="M2" s="181" t="s">
        <v>626</v>
      </c>
    </row>
    <row r="3" spans="1:13" ht="12.6" customHeight="1" x14ac:dyDescent="0.15">
      <c r="A3" s="218" t="s">
        <v>567</v>
      </c>
      <c r="B3" s="219"/>
      <c r="C3" s="42"/>
      <c r="D3" s="43"/>
      <c r="E3" s="8"/>
      <c r="F3" s="8"/>
      <c r="G3" s="8"/>
      <c r="H3" s="8"/>
      <c r="I3" s="8"/>
      <c r="J3" s="8"/>
      <c r="K3" s="14"/>
      <c r="L3" s="237" t="s">
        <v>144</v>
      </c>
      <c r="M3" s="218"/>
    </row>
    <row r="4" spans="1:13" ht="12.6" customHeight="1" x14ac:dyDescent="0.15">
      <c r="A4" s="220"/>
      <c r="B4" s="221"/>
      <c r="C4" s="21"/>
      <c r="D4" s="16"/>
      <c r="E4" s="16"/>
      <c r="F4" s="16"/>
      <c r="G4" s="16"/>
      <c r="H4" s="16"/>
      <c r="I4" s="16"/>
      <c r="J4" s="16"/>
      <c r="K4" s="22"/>
      <c r="L4" s="238"/>
      <c r="M4" s="220"/>
    </row>
    <row r="5" spans="1:13" ht="12.6" customHeight="1" x14ac:dyDescent="0.15">
      <c r="A5" s="220"/>
      <c r="B5" s="221"/>
      <c r="C5" s="21" t="s">
        <v>159</v>
      </c>
      <c r="D5" s="16" t="s">
        <v>175</v>
      </c>
      <c r="E5" s="16" t="s">
        <v>176</v>
      </c>
      <c r="F5" s="16" t="s">
        <v>177</v>
      </c>
      <c r="G5" s="16" t="s">
        <v>178</v>
      </c>
      <c r="H5" s="16" t="s">
        <v>179</v>
      </c>
      <c r="I5" s="16" t="s">
        <v>180</v>
      </c>
      <c r="J5" s="16" t="s">
        <v>181</v>
      </c>
      <c r="K5" s="22" t="s">
        <v>182</v>
      </c>
      <c r="L5" s="238"/>
      <c r="M5" s="220"/>
    </row>
    <row r="6" spans="1:13" ht="12.6" customHeight="1" x14ac:dyDescent="0.15">
      <c r="A6" s="220"/>
      <c r="B6" s="221"/>
      <c r="C6" s="21"/>
      <c r="D6" s="18"/>
      <c r="E6" s="16"/>
      <c r="F6" s="28"/>
      <c r="G6" s="16"/>
      <c r="H6" s="16"/>
      <c r="I6" s="16"/>
      <c r="J6" s="18"/>
      <c r="K6" s="22"/>
      <c r="L6" s="238"/>
      <c r="M6" s="220"/>
    </row>
    <row r="7" spans="1:13" ht="18" customHeight="1" x14ac:dyDescent="0.15">
      <c r="A7" s="220"/>
      <c r="B7" s="221"/>
      <c r="C7" s="21"/>
      <c r="D7" s="27"/>
      <c r="E7" s="27"/>
      <c r="F7" s="27"/>
      <c r="G7" s="27"/>
      <c r="H7" s="27"/>
      <c r="I7" s="27"/>
      <c r="J7" s="27"/>
      <c r="K7" s="38"/>
      <c r="L7" s="239"/>
      <c r="M7" s="235"/>
    </row>
    <row r="8" spans="1:13" s="37" customFormat="1" ht="18" customHeight="1" x14ac:dyDescent="0.15">
      <c r="A8" s="214" t="s">
        <v>61</v>
      </c>
      <c r="B8" s="217"/>
      <c r="C8" s="50">
        <v>1557</v>
      </c>
      <c r="D8" s="50">
        <v>74</v>
      </c>
      <c r="E8" s="50">
        <v>109</v>
      </c>
      <c r="F8" s="50">
        <v>208</v>
      </c>
      <c r="G8" s="50">
        <v>240</v>
      </c>
      <c r="H8" s="50">
        <v>223</v>
      </c>
      <c r="I8" s="50">
        <v>221</v>
      </c>
      <c r="J8" s="50">
        <v>216</v>
      </c>
      <c r="K8" s="50">
        <v>266</v>
      </c>
      <c r="L8" s="213" t="s">
        <v>61</v>
      </c>
      <c r="M8" s="214"/>
    </row>
    <row r="9" spans="1:13" s="37" customFormat="1" ht="13.5" customHeight="1" x14ac:dyDescent="0.15">
      <c r="A9" s="205" t="s">
        <v>62</v>
      </c>
      <c r="B9" s="208"/>
      <c r="C9" s="51">
        <f>+SUM(C10:C23)</f>
        <v>1189</v>
      </c>
      <c r="D9" s="51">
        <f t="shared" ref="D9:K9" si="0">+SUM(D10:D23)</f>
        <v>57</v>
      </c>
      <c r="E9" s="51">
        <f t="shared" si="0"/>
        <v>87</v>
      </c>
      <c r="F9" s="51">
        <f t="shared" si="0"/>
        <v>146</v>
      </c>
      <c r="G9" s="51">
        <f t="shared" si="0"/>
        <v>179</v>
      </c>
      <c r="H9" s="51">
        <f t="shared" si="0"/>
        <v>178</v>
      </c>
      <c r="I9" s="51">
        <f t="shared" si="0"/>
        <v>169</v>
      </c>
      <c r="J9" s="51">
        <f t="shared" si="0"/>
        <v>169</v>
      </c>
      <c r="K9" s="51">
        <f t="shared" si="0"/>
        <v>204</v>
      </c>
      <c r="L9" s="204" t="s">
        <v>62</v>
      </c>
      <c r="M9" s="205"/>
    </row>
    <row r="10" spans="1:13" ht="13.5" customHeight="1" x14ac:dyDescent="0.15">
      <c r="A10" s="31"/>
      <c r="B10" s="32" t="s">
        <v>183</v>
      </c>
      <c r="C10" s="52">
        <v>18</v>
      </c>
      <c r="D10" s="52" t="s">
        <v>60</v>
      </c>
      <c r="E10" s="52" t="s">
        <v>60</v>
      </c>
      <c r="F10" s="52">
        <v>4</v>
      </c>
      <c r="G10" s="52">
        <v>3</v>
      </c>
      <c r="H10" s="52">
        <v>1</v>
      </c>
      <c r="I10" s="52">
        <v>5</v>
      </c>
      <c r="J10" s="52">
        <v>2</v>
      </c>
      <c r="K10" s="52">
        <v>3</v>
      </c>
      <c r="L10" s="45" t="s">
        <v>63</v>
      </c>
      <c r="M10" s="46"/>
    </row>
    <row r="11" spans="1:13" ht="13.5" customHeight="1" x14ac:dyDescent="0.15">
      <c r="A11" s="31"/>
      <c r="B11" s="32" t="s">
        <v>64</v>
      </c>
      <c r="C11" s="52">
        <v>109</v>
      </c>
      <c r="D11" s="52">
        <v>9</v>
      </c>
      <c r="E11" s="52">
        <v>8</v>
      </c>
      <c r="F11" s="52">
        <v>10</v>
      </c>
      <c r="G11" s="52">
        <v>10</v>
      </c>
      <c r="H11" s="52">
        <v>21</v>
      </c>
      <c r="I11" s="52">
        <v>16</v>
      </c>
      <c r="J11" s="52">
        <v>16</v>
      </c>
      <c r="K11" s="52">
        <v>19</v>
      </c>
      <c r="L11" s="45" t="s">
        <v>64</v>
      </c>
      <c r="M11" s="46"/>
    </row>
    <row r="12" spans="1:13" ht="13.5" customHeight="1" x14ac:dyDescent="0.15">
      <c r="A12" s="31"/>
      <c r="B12" s="32" t="s">
        <v>65</v>
      </c>
      <c r="C12" s="52">
        <v>49</v>
      </c>
      <c r="D12" s="52">
        <v>1</v>
      </c>
      <c r="E12" s="52">
        <v>3</v>
      </c>
      <c r="F12" s="52">
        <v>4</v>
      </c>
      <c r="G12" s="52">
        <v>7</v>
      </c>
      <c r="H12" s="52">
        <v>3</v>
      </c>
      <c r="I12" s="52">
        <v>8</v>
      </c>
      <c r="J12" s="52">
        <v>7</v>
      </c>
      <c r="K12" s="52">
        <v>16</v>
      </c>
      <c r="L12" s="45" t="s">
        <v>65</v>
      </c>
      <c r="M12" s="46"/>
    </row>
    <row r="13" spans="1:13" ht="13.5" customHeight="1" x14ac:dyDescent="0.15">
      <c r="A13" s="31"/>
      <c r="B13" s="32" t="s">
        <v>66</v>
      </c>
      <c r="C13" s="52">
        <v>36</v>
      </c>
      <c r="D13" s="52">
        <v>1</v>
      </c>
      <c r="E13" s="52">
        <v>1</v>
      </c>
      <c r="F13" s="52">
        <v>3</v>
      </c>
      <c r="G13" s="52">
        <v>6</v>
      </c>
      <c r="H13" s="52">
        <v>8</v>
      </c>
      <c r="I13" s="52">
        <v>4</v>
      </c>
      <c r="J13" s="52">
        <v>6</v>
      </c>
      <c r="K13" s="52">
        <v>7</v>
      </c>
      <c r="L13" s="45" t="s">
        <v>66</v>
      </c>
      <c r="M13" s="46"/>
    </row>
    <row r="14" spans="1:13" ht="13.5" customHeight="1" x14ac:dyDescent="0.15">
      <c r="A14" s="31"/>
      <c r="B14" s="32" t="s">
        <v>67</v>
      </c>
      <c r="C14" s="52">
        <v>24</v>
      </c>
      <c r="D14" s="52" t="s">
        <v>60</v>
      </c>
      <c r="E14" s="52" t="s">
        <v>60</v>
      </c>
      <c r="F14" s="52">
        <v>1</v>
      </c>
      <c r="G14" s="52">
        <v>4</v>
      </c>
      <c r="H14" s="52">
        <v>1</v>
      </c>
      <c r="I14" s="52">
        <v>3</v>
      </c>
      <c r="J14" s="52">
        <v>5</v>
      </c>
      <c r="K14" s="52">
        <v>10</v>
      </c>
      <c r="L14" s="45" t="s">
        <v>67</v>
      </c>
      <c r="M14" s="46"/>
    </row>
    <row r="15" spans="1:13" ht="13.5" customHeight="1" x14ac:dyDescent="0.15">
      <c r="A15" s="31"/>
      <c r="B15" s="32" t="s">
        <v>68</v>
      </c>
      <c r="C15" s="52">
        <v>104</v>
      </c>
      <c r="D15" s="52">
        <v>4</v>
      </c>
      <c r="E15" s="52">
        <v>10</v>
      </c>
      <c r="F15" s="52">
        <v>9</v>
      </c>
      <c r="G15" s="52">
        <v>16</v>
      </c>
      <c r="H15" s="52">
        <v>18</v>
      </c>
      <c r="I15" s="52">
        <v>17</v>
      </c>
      <c r="J15" s="52">
        <v>9</v>
      </c>
      <c r="K15" s="52">
        <v>21</v>
      </c>
      <c r="L15" s="45" t="s">
        <v>68</v>
      </c>
      <c r="M15" s="46"/>
    </row>
    <row r="16" spans="1:13" ht="13.5" customHeight="1" x14ac:dyDescent="0.15">
      <c r="A16" s="31"/>
      <c r="B16" s="32" t="s">
        <v>184</v>
      </c>
      <c r="C16" s="52">
        <v>2</v>
      </c>
      <c r="D16" s="52" t="s">
        <v>60</v>
      </c>
      <c r="E16" s="52" t="s">
        <v>60</v>
      </c>
      <c r="F16" s="52" t="s">
        <v>60</v>
      </c>
      <c r="G16" s="52" t="s">
        <v>60</v>
      </c>
      <c r="H16" s="52" t="s">
        <v>60</v>
      </c>
      <c r="I16" s="52">
        <v>1</v>
      </c>
      <c r="J16" s="52">
        <v>1</v>
      </c>
      <c r="K16" s="52" t="s">
        <v>60</v>
      </c>
      <c r="L16" s="45" t="s">
        <v>69</v>
      </c>
      <c r="M16" s="46"/>
    </row>
    <row r="17" spans="1:13" ht="13.5" customHeight="1" x14ac:dyDescent="0.15">
      <c r="A17" s="31"/>
      <c r="B17" s="32" t="s">
        <v>70</v>
      </c>
      <c r="C17" s="52">
        <v>65</v>
      </c>
      <c r="D17" s="52">
        <v>4</v>
      </c>
      <c r="E17" s="52">
        <v>4</v>
      </c>
      <c r="F17" s="52">
        <v>8</v>
      </c>
      <c r="G17" s="52">
        <v>9</v>
      </c>
      <c r="H17" s="52">
        <v>9</v>
      </c>
      <c r="I17" s="52">
        <v>9</v>
      </c>
      <c r="J17" s="52">
        <v>9</v>
      </c>
      <c r="K17" s="52">
        <v>13</v>
      </c>
      <c r="L17" s="45" t="s">
        <v>70</v>
      </c>
      <c r="M17" s="46"/>
    </row>
    <row r="18" spans="1:13" ht="13.5" customHeight="1" x14ac:dyDescent="0.15">
      <c r="A18" s="31"/>
      <c r="B18" s="32" t="s">
        <v>71</v>
      </c>
      <c r="C18" s="52">
        <v>94</v>
      </c>
      <c r="D18" s="52">
        <v>6</v>
      </c>
      <c r="E18" s="52">
        <v>7</v>
      </c>
      <c r="F18" s="52">
        <v>11</v>
      </c>
      <c r="G18" s="52">
        <v>11</v>
      </c>
      <c r="H18" s="52">
        <v>18</v>
      </c>
      <c r="I18" s="52">
        <v>12</v>
      </c>
      <c r="J18" s="52">
        <v>10</v>
      </c>
      <c r="K18" s="52">
        <v>19</v>
      </c>
      <c r="L18" s="45" t="s">
        <v>71</v>
      </c>
      <c r="M18" s="46"/>
    </row>
    <row r="19" spans="1:13" ht="13.5" customHeight="1" x14ac:dyDescent="0.15">
      <c r="A19" s="31"/>
      <c r="B19" s="32" t="s">
        <v>72</v>
      </c>
      <c r="C19" s="52">
        <v>170</v>
      </c>
      <c r="D19" s="52">
        <v>12</v>
      </c>
      <c r="E19" s="52">
        <v>12</v>
      </c>
      <c r="F19" s="52">
        <v>25</v>
      </c>
      <c r="G19" s="52">
        <v>30</v>
      </c>
      <c r="H19" s="52">
        <v>27</v>
      </c>
      <c r="I19" s="52">
        <v>27</v>
      </c>
      <c r="J19" s="52">
        <v>18</v>
      </c>
      <c r="K19" s="52">
        <v>19</v>
      </c>
      <c r="L19" s="45" t="s">
        <v>72</v>
      </c>
      <c r="M19" s="46"/>
    </row>
    <row r="20" spans="1:13" ht="13.5" customHeight="1" x14ac:dyDescent="0.15">
      <c r="A20" s="31"/>
      <c r="B20" s="32" t="s">
        <v>73</v>
      </c>
      <c r="C20" s="52">
        <v>120</v>
      </c>
      <c r="D20" s="52">
        <v>9</v>
      </c>
      <c r="E20" s="52">
        <v>6</v>
      </c>
      <c r="F20" s="52">
        <v>17</v>
      </c>
      <c r="G20" s="52">
        <v>17</v>
      </c>
      <c r="H20" s="52">
        <v>12</v>
      </c>
      <c r="I20" s="52">
        <v>17</v>
      </c>
      <c r="J20" s="52">
        <v>23</v>
      </c>
      <c r="K20" s="52">
        <v>19</v>
      </c>
      <c r="L20" s="45" t="s">
        <v>73</v>
      </c>
      <c r="M20" s="46"/>
    </row>
    <row r="21" spans="1:13" ht="13.5" customHeight="1" x14ac:dyDescent="0.15">
      <c r="A21" s="31"/>
      <c r="B21" s="32" t="s">
        <v>74</v>
      </c>
      <c r="C21" s="52">
        <v>125</v>
      </c>
      <c r="D21" s="52">
        <v>3</v>
      </c>
      <c r="E21" s="52">
        <v>11</v>
      </c>
      <c r="F21" s="52">
        <v>19</v>
      </c>
      <c r="G21" s="52">
        <v>26</v>
      </c>
      <c r="H21" s="52">
        <v>19</v>
      </c>
      <c r="I21" s="52">
        <v>11</v>
      </c>
      <c r="J21" s="52">
        <v>16</v>
      </c>
      <c r="K21" s="52">
        <v>20</v>
      </c>
      <c r="L21" s="45" t="s">
        <v>74</v>
      </c>
      <c r="M21" s="46"/>
    </row>
    <row r="22" spans="1:13" ht="13.5" customHeight="1" x14ac:dyDescent="0.15">
      <c r="A22" s="31"/>
      <c r="B22" s="32" t="s">
        <v>75</v>
      </c>
      <c r="C22" s="52">
        <v>180</v>
      </c>
      <c r="D22" s="52">
        <v>4</v>
      </c>
      <c r="E22" s="52">
        <v>18</v>
      </c>
      <c r="F22" s="52">
        <v>24</v>
      </c>
      <c r="G22" s="52">
        <v>28</v>
      </c>
      <c r="H22" s="52">
        <v>31</v>
      </c>
      <c r="I22" s="52">
        <v>26</v>
      </c>
      <c r="J22" s="52">
        <v>31</v>
      </c>
      <c r="K22" s="52">
        <v>18</v>
      </c>
      <c r="L22" s="45" t="s">
        <v>75</v>
      </c>
      <c r="M22" s="46"/>
    </row>
    <row r="23" spans="1:13" ht="13.5" customHeight="1" x14ac:dyDescent="0.15">
      <c r="A23" s="31"/>
      <c r="B23" s="32" t="s">
        <v>185</v>
      </c>
      <c r="C23" s="52">
        <v>93</v>
      </c>
      <c r="D23" s="52">
        <v>4</v>
      </c>
      <c r="E23" s="52">
        <v>7</v>
      </c>
      <c r="F23" s="52">
        <v>11</v>
      </c>
      <c r="G23" s="52">
        <v>12</v>
      </c>
      <c r="H23" s="52">
        <v>10</v>
      </c>
      <c r="I23" s="52">
        <v>13</v>
      </c>
      <c r="J23" s="52">
        <v>16</v>
      </c>
      <c r="K23" s="52">
        <v>20</v>
      </c>
      <c r="L23" s="45" t="s">
        <v>76</v>
      </c>
      <c r="M23" s="46"/>
    </row>
    <row r="24" spans="1:13" s="37" customFormat="1" ht="13.5" customHeight="1" x14ac:dyDescent="0.15">
      <c r="A24" s="205" t="s">
        <v>77</v>
      </c>
      <c r="B24" s="208"/>
      <c r="C24" s="51">
        <f>+SUM(C25:C27)</f>
        <v>249</v>
      </c>
      <c r="D24" s="51">
        <f t="shared" ref="D24:K24" si="1">+SUM(D25:D27)</f>
        <v>8</v>
      </c>
      <c r="E24" s="51">
        <f t="shared" si="1"/>
        <v>16</v>
      </c>
      <c r="F24" s="51">
        <f t="shared" si="1"/>
        <v>38</v>
      </c>
      <c r="G24" s="51">
        <f t="shared" si="1"/>
        <v>42</v>
      </c>
      <c r="H24" s="51">
        <f t="shared" si="1"/>
        <v>31</v>
      </c>
      <c r="I24" s="51">
        <f t="shared" si="1"/>
        <v>33</v>
      </c>
      <c r="J24" s="51">
        <f t="shared" si="1"/>
        <v>34</v>
      </c>
      <c r="K24" s="51">
        <f t="shared" si="1"/>
        <v>47</v>
      </c>
      <c r="L24" s="204" t="s">
        <v>77</v>
      </c>
      <c r="M24" s="205"/>
    </row>
    <row r="25" spans="1:13" ht="13.5" customHeight="1" x14ac:dyDescent="0.15">
      <c r="A25" s="31"/>
      <c r="B25" s="32" t="s">
        <v>184</v>
      </c>
      <c r="C25" s="52">
        <v>85</v>
      </c>
      <c r="D25" s="52">
        <v>4</v>
      </c>
      <c r="E25" s="52">
        <v>7</v>
      </c>
      <c r="F25" s="52">
        <v>12</v>
      </c>
      <c r="G25" s="52">
        <v>9</v>
      </c>
      <c r="H25" s="52">
        <v>13</v>
      </c>
      <c r="I25" s="52">
        <v>10</v>
      </c>
      <c r="J25" s="52">
        <v>15</v>
      </c>
      <c r="K25" s="52">
        <v>15</v>
      </c>
      <c r="L25" s="45" t="s">
        <v>69</v>
      </c>
      <c r="M25" s="46"/>
    </row>
    <row r="26" spans="1:13" ht="13.5" customHeight="1" x14ac:dyDescent="0.15">
      <c r="A26" s="31"/>
      <c r="B26" s="32" t="s">
        <v>78</v>
      </c>
      <c r="C26" s="52">
        <v>124</v>
      </c>
      <c r="D26" s="52">
        <v>3</v>
      </c>
      <c r="E26" s="52">
        <v>7</v>
      </c>
      <c r="F26" s="52">
        <v>17</v>
      </c>
      <c r="G26" s="52">
        <v>28</v>
      </c>
      <c r="H26" s="52">
        <v>16</v>
      </c>
      <c r="I26" s="52">
        <v>18</v>
      </c>
      <c r="J26" s="52">
        <v>13</v>
      </c>
      <c r="K26" s="52">
        <v>22</v>
      </c>
      <c r="L26" s="45" t="s">
        <v>78</v>
      </c>
      <c r="M26" s="46"/>
    </row>
    <row r="27" spans="1:13" ht="13.5" customHeight="1" x14ac:dyDescent="0.15">
      <c r="A27" s="31"/>
      <c r="B27" s="32" t="s">
        <v>79</v>
      </c>
      <c r="C27" s="52">
        <v>40</v>
      </c>
      <c r="D27" s="52">
        <v>1</v>
      </c>
      <c r="E27" s="52">
        <v>2</v>
      </c>
      <c r="F27" s="52">
        <v>9</v>
      </c>
      <c r="G27" s="52">
        <v>5</v>
      </c>
      <c r="H27" s="52">
        <v>2</v>
      </c>
      <c r="I27" s="52">
        <v>5</v>
      </c>
      <c r="J27" s="52">
        <v>6</v>
      </c>
      <c r="K27" s="52">
        <v>10</v>
      </c>
      <c r="L27" s="45" t="s">
        <v>79</v>
      </c>
      <c r="M27" s="46"/>
    </row>
    <row r="28" spans="1:13" s="37" customFormat="1" ht="13.5" customHeight="1" x14ac:dyDescent="0.15">
      <c r="A28" s="205" t="s">
        <v>80</v>
      </c>
      <c r="B28" s="208"/>
      <c r="C28" s="51">
        <f>+C29</f>
        <v>119</v>
      </c>
      <c r="D28" s="51">
        <f t="shared" ref="D28:K28" si="2">+D29</f>
        <v>9</v>
      </c>
      <c r="E28" s="51">
        <f t="shared" si="2"/>
        <v>6</v>
      </c>
      <c r="F28" s="51">
        <f t="shared" si="2"/>
        <v>24</v>
      </c>
      <c r="G28" s="51">
        <f t="shared" si="2"/>
        <v>19</v>
      </c>
      <c r="H28" s="51">
        <f t="shared" si="2"/>
        <v>14</v>
      </c>
      <c r="I28" s="51">
        <f t="shared" si="2"/>
        <v>19</v>
      </c>
      <c r="J28" s="51">
        <f t="shared" si="2"/>
        <v>13</v>
      </c>
      <c r="K28" s="51">
        <f t="shared" si="2"/>
        <v>15</v>
      </c>
      <c r="L28" s="204" t="s">
        <v>80</v>
      </c>
      <c r="M28" s="205"/>
    </row>
    <row r="29" spans="1:13" ht="13.5" customHeight="1" thickBot="1" x14ac:dyDescent="0.2">
      <c r="A29" s="40"/>
      <c r="B29" s="41" t="s">
        <v>562</v>
      </c>
      <c r="C29" s="53">
        <v>119</v>
      </c>
      <c r="D29" s="53">
        <v>9</v>
      </c>
      <c r="E29" s="53">
        <v>6</v>
      </c>
      <c r="F29" s="53">
        <v>24</v>
      </c>
      <c r="G29" s="53">
        <v>19</v>
      </c>
      <c r="H29" s="53">
        <v>14</v>
      </c>
      <c r="I29" s="53">
        <v>19</v>
      </c>
      <c r="J29" s="53">
        <v>13</v>
      </c>
      <c r="K29" s="53">
        <v>15</v>
      </c>
      <c r="L29" s="47" t="s">
        <v>562</v>
      </c>
      <c r="M29" s="48"/>
    </row>
    <row r="31" spans="1:13" hidden="1" x14ac:dyDescent="0.15">
      <c r="B31" s="4" t="s">
        <v>186</v>
      </c>
    </row>
    <row r="32" spans="1:13" ht="17.25" hidden="1" customHeight="1" thickBot="1" x14ac:dyDescent="0.2">
      <c r="K32" s="49" t="s">
        <v>174</v>
      </c>
    </row>
    <row r="33" spans="1:11" hidden="1" x14ac:dyDescent="0.15">
      <c r="A33" s="218" t="s">
        <v>567</v>
      </c>
      <c r="B33" s="219"/>
      <c r="C33" s="42"/>
      <c r="D33" s="43"/>
      <c r="E33" s="8"/>
      <c r="F33" s="8"/>
      <c r="G33" s="8"/>
      <c r="H33" s="8"/>
      <c r="I33" s="8"/>
      <c r="J33" s="8"/>
      <c r="K33" s="14"/>
    </row>
    <row r="34" spans="1:11" hidden="1" x14ac:dyDescent="0.15">
      <c r="A34" s="220"/>
      <c r="B34" s="221"/>
      <c r="C34" s="21"/>
      <c r="D34" s="16"/>
      <c r="E34" s="16"/>
      <c r="F34" s="16"/>
      <c r="G34" s="16"/>
      <c r="H34" s="16"/>
      <c r="I34" s="16"/>
      <c r="J34" s="16"/>
      <c r="K34" s="22"/>
    </row>
    <row r="35" spans="1:11" hidden="1" x14ac:dyDescent="0.15">
      <c r="A35" s="220"/>
      <c r="B35" s="221"/>
      <c r="C35" s="21" t="s">
        <v>159</v>
      </c>
      <c r="D35" s="16" t="s">
        <v>175</v>
      </c>
      <c r="E35" s="16" t="s">
        <v>176</v>
      </c>
      <c r="F35" s="16" t="s">
        <v>177</v>
      </c>
      <c r="G35" s="16" t="s">
        <v>178</v>
      </c>
      <c r="H35" s="16" t="s">
        <v>179</v>
      </c>
      <c r="I35" s="16" t="s">
        <v>180</v>
      </c>
      <c r="J35" s="16" t="s">
        <v>181</v>
      </c>
      <c r="K35" s="22" t="s">
        <v>182</v>
      </c>
    </row>
    <row r="36" spans="1:11" hidden="1" x14ac:dyDescent="0.15">
      <c r="A36" s="220"/>
      <c r="B36" s="221"/>
      <c r="C36" s="21"/>
      <c r="D36" s="18"/>
      <c r="E36" s="16"/>
      <c r="F36" s="28"/>
      <c r="G36" s="16"/>
      <c r="H36" s="16"/>
      <c r="I36" s="16"/>
      <c r="J36" s="18"/>
      <c r="K36" s="22"/>
    </row>
    <row r="37" spans="1:11" hidden="1" x14ac:dyDescent="0.15">
      <c r="A37" s="220"/>
      <c r="B37" s="221"/>
      <c r="C37" s="21"/>
      <c r="D37" s="27"/>
      <c r="E37" s="27"/>
      <c r="F37" s="27"/>
      <c r="G37" s="27"/>
      <c r="H37" s="27"/>
      <c r="I37" s="27"/>
      <c r="J37" s="27"/>
      <c r="K37" s="38"/>
    </row>
    <row r="38" spans="1:11" s="37" customFormat="1" ht="17.25" hidden="1" customHeight="1" x14ac:dyDescent="0.15">
      <c r="A38" s="214" t="s">
        <v>61</v>
      </c>
      <c r="B38" s="217"/>
      <c r="C38" s="50"/>
      <c r="D38" s="50"/>
      <c r="E38" s="50"/>
      <c r="F38" s="50"/>
      <c r="G38" s="50"/>
      <c r="H38" s="50"/>
      <c r="I38" s="50"/>
      <c r="J38" s="50"/>
      <c r="K38" s="50"/>
    </row>
    <row r="39" spans="1:11" s="37" customFormat="1" hidden="1" x14ac:dyDescent="0.15">
      <c r="A39" s="205" t="s">
        <v>62</v>
      </c>
      <c r="B39" s="208"/>
      <c r="C39" s="51"/>
      <c r="D39" s="51"/>
      <c r="E39" s="51"/>
      <c r="F39" s="51"/>
      <c r="G39" s="51"/>
      <c r="H39" s="51"/>
      <c r="I39" s="51"/>
      <c r="J39" s="51"/>
      <c r="K39" s="51"/>
    </row>
    <row r="40" spans="1:11" hidden="1" x14ac:dyDescent="0.15">
      <c r="A40" s="31"/>
      <c r="B40" s="32" t="s">
        <v>183</v>
      </c>
      <c r="C40" s="52"/>
      <c r="D40" s="52"/>
      <c r="E40" s="52"/>
      <c r="F40" s="52"/>
      <c r="G40" s="52"/>
      <c r="H40" s="52"/>
      <c r="I40" s="52"/>
      <c r="J40" s="52"/>
      <c r="K40" s="52"/>
    </row>
    <row r="41" spans="1:11" hidden="1" x14ac:dyDescent="0.15">
      <c r="A41" s="31"/>
      <c r="B41" s="32" t="s">
        <v>64</v>
      </c>
      <c r="C41" s="52"/>
      <c r="D41" s="52"/>
      <c r="E41" s="52"/>
      <c r="F41" s="52"/>
      <c r="G41" s="52"/>
      <c r="H41" s="52"/>
      <c r="I41" s="52"/>
      <c r="J41" s="52"/>
      <c r="K41" s="52"/>
    </row>
    <row r="42" spans="1:11" hidden="1" x14ac:dyDescent="0.15">
      <c r="A42" s="31"/>
      <c r="B42" s="32" t="s">
        <v>65</v>
      </c>
      <c r="C42" s="52"/>
      <c r="D42" s="52"/>
      <c r="E42" s="52"/>
      <c r="F42" s="52"/>
      <c r="G42" s="52"/>
      <c r="H42" s="52"/>
      <c r="I42" s="52"/>
      <c r="J42" s="52"/>
      <c r="K42" s="52"/>
    </row>
    <row r="43" spans="1:11" hidden="1" x14ac:dyDescent="0.15">
      <c r="A43" s="31"/>
      <c r="B43" s="32" t="s">
        <v>66</v>
      </c>
      <c r="C43" s="52"/>
      <c r="D43" s="52"/>
      <c r="E43" s="52"/>
      <c r="F43" s="52"/>
      <c r="G43" s="52"/>
      <c r="H43" s="52"/>
      <c r="I43" s="52"/>
      <c r="J43" s="52"/>
      <c r="K43" s="52"/>
    </row>
    <row r="44" spans="1:11" hidden="1" x14ac:dyDescent="0.15">
      <c r="A44" s="31"/>
      <c r="B44" s="32" t="s">
        <v>67</v>
      </c>
      <c r="C44" s="52"/>
      <c r="D44" s="52"/>
      <c r="E44" s="52"/>
      <c r="F44" s="52"/>
      <c r="G44" s="52"/>
      <c r="H44" s="52"/>
      <c r="I44" s="52"/>
      <c r="J44" s="52"/>
      <c r="K44" s="52"/>
    </row>
    <row r="45" spans="1:11" hidden="1" x14ac:dyDescent="0.15">
      <c r="A45" s="31"/>
      <c r="B45" s="32" t="s">
        <v>68</v>
      </c>
      <c r="C45" s="52"/>
      <c r="D45" s="52"/>
      <c r="E45" s="52"/>
      <c r="F45" s="52"/>
      <c r="G45" s="52"/>
      <c r="H45" s="52"/>
      <c r="I45" s="52"/>
      <c r="J45" s="52"/>
      <c r="K45" s="52"/>
    </row>
    <row r="46" spans="1:11" hidden="1" x14ac:dyDescent="0.15">
      <c r="A46" s="31"/>
      <c r="B46" s="32" t="s">
        <v>184</v>
      </c>
      <c r="C46" s="52"/>
      <c r="D46" s="52"/>
      <c r="E46" s="52"/>
      <c r="F46" s="52"/>
      <c r="G46" s="52"/>
      <c r="H46" s="52"/>
      <c r="I46" s="52"/>
      <c r="J46" s="52"/>
      <c r="K46" s="52"/>
    </row>
    <row r="47" spans="1:11" hidden="1" x14ac:dyDescent="0.15">
      <c r="A47" s="31"/>
      <c r="B47" s="32" t="s">
        <v>70</v>
      </c>
      <c r="C47" s="52"/>
      <c r="D47" s="52"/>
      <c r="E47" s="52"/>
      <c r="F47" s="52"/>
      <c r="G47" s="52"/>
      <c r="H47" s="52"/>
      <c r="I47" s="52"/>
      <c r="J47" s="52"/>
      <c r="K47" s="52"/>
    </row>
    <row r="48" spans="1:11" hidden="1" x14ac:dyDescent="0.15">
      <c r="A48" s="31"/>
      <c r="B48" s="32" t="s">
        <v>71</v>
      </c>
      <c r="C48" s="52"/>
      <c r="D48" s="52"/>
      <c r="E48" s="52"/>
      <c r="F48" s="52"/>
      <c r="G48" s="52"/>
      <c r="H48" s="52"/>
      <c r="I48" s="52"/>
      <c r="J48" s="52"/>
      <c r="K48" s="52"/>
    </row>
    <row r="49" spans="1:11" hidden="1" x14ac:dyDescent="0.15">
      <c r="A49" s="31"/>
      <c r="B49" s="32" t="s">
        <v>72</v>
      </c>
      <c r="C49" s="52"/>
      <c r="D49" s="52"/>
      <c r="E49" s="52"/>
      <c r="F49" s="52"/>
      <c r="G49" s="52"/>
      <c r="H49" s="52"/>
      <c r="I49" s="52"/>
      <c r="J49" s="52"/>
      <c r="K49" s="52"/>
    </row>
    <row r="50" spans="1:11" hidden="1" x14ac:dyDescent="0.15">
      <c r="A50" s="31"/>
      <c r="B50" s="32" t="s">
        <v>73</v>
      </c>
      <c r="C50" s="52"/>
      <c r="D50" s="52"/>
      <c r="E50" s="52"/>
      <c r="F50" s="52"/>
      <c r="G50" s="52"/>
      <c r="H50" s="52"/>
      <c r="I50" s="52"/>
      <c r="J50" s="52"/>
      <c r="K50" s="52"/>
    </row>
    <row r="51" spans="1:11" hidden="1" x14ac:dyDescent="0.15">
      <c r="A51" s="31"/>
      <c r="B51" s="32" t="s">
        <v>74</v>
      </c>
      <c r="C51" s="52"/>
      <c r="D51" s="52"/>
      <c r="E51" s="52"/>
      <c r="F51" s="52"/>
      <c r="G51" s="52"/>
      <c r="H51" s="52"/>
      <c r="I51" s="52"/>
      <c r="J51" s="52"/>
      <c r="K51" s="52"/>
    </row>
    <row r="52" spans="1:11" hidden="1" x14ac:dyDescent="0.15">
      <c r="A52" s="31"/>
      <c r="B52" s="32" t="s">
        <v>75</v>
      </c>
      <c r="C52" s="52"/>
      <c r="D52" s="52"/>
      <c r="E52" s="52"/>
      <c r="F52" s="52"/>
      <c r="G52" s="52"/>
      <c r="H52" s="52"/>
      <c r="I52" s="52"/>
      <c r="J52" s="52"/>
      <c r="K52" s="52"/>
    </row>
    <row r="53" spans="1:11" hidden="1" x14ac:dyDescent="0.15">
      <c r="A53" s="31"/>
      <c r="B53" s="32" t="s">
        <v>185</v>
      </c>
      <c r="C53" s="52"/>
      <c r="D53" s="52"/>
      <c r="E53" s="52"/>
      <c r="F53" s="52"/>
      <c r="G53" s="52"/>
      <c r="H53" s="52"/>
      <c r="I53" s="52"/>
      <c r="J53" s="52"/>
      <c r="K53" s="52"/>
    </row>
    <row r="54" spans="1:11" s="37" customFormat="1" hidden="1" x14ac:dyDescent="0.15">
      <c r="A54" s="205" t="s">
        <v>77</v>
      </c>
      <c r="B54" s="208"/>
      <c r="C54" s="51"/>
      <c r="D54" s="51"/>
      <c r="E54" s="51"/>
      <c r="F54" s="51"/>
      <c r="G54" s="51"/>
      <c r="H54" s="51"/>
      <c r="I54" s="51"/>
      <c r="J54" s="51"/>
      <c r="K54" s="51"/>
    </row>
    <row r="55" spans="1:11" hidden="1" x14ac:dyDescent="0.15">
      <c r="A55" s="31"/>
      <c r="B55" s="32" t="s">
        <v>184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1:11" hidden="1" x14ac:dyDescent="0.15">
      <c r="A56" s="31"/>
      <c r="B56" s="32" t="s">
        <v>78</v>
      </c>
      <c r="C56" s="52"/>
      <c r="D56" s="52"/>
      <c r="E56" s="52"/>
      <c r="F56" s="52"/>
      <c r="G56" s="52"/>
      <c r="H56" s="52"/>
      <c r="I56" s="52"/>
      <c r="J56" s="52"/>
      <c r="K56" s="52"/>
    </row>
    <row r="57" spans="1:11" hidden="1" x14ac:dyDescent="0.15">
      <c r="A57" s="31"/>
      <c r="B57" s="32" t="s">
        <v>79</v>
      </c>
      <c r="C57" s="52"/>
      <c r="D57" s="52"/>
      <c r="E57" s="52"/>
      <c r="F57" s="52"/>
      <c r="G57" s="52"/>
      <c r="H57" s="52"/>
      <c r="I57" s="52"/>
      <c r="J57" s="52"/>
      <c r="K57" s="52"/>
    </row>
    <row r="58" spans="1:11" s="37" customFormat="1" hidden="1" x14ac:dyDescent="0.15">
      <c r="A58" s="205" t="s">
        <v>80</v>
      </c>
      <c r="B58" s="208"/>
      <c r="C58" s="51"/>
      <c r="D58" s="51"/>
      <c r="E58" s="51"/>
      <c r="F58" s="51"/>
      <c r="G58" s="51"/>
      <c r="H58" s="51"/>
      <c r="I58" s="51"/>
      <c r="J58" s="51"/>
      <c r="K58" s="51"/>
    </row>
    <row r="59" spans="1:11" ht="14.25" hidden="1" thickBot="1" x14ac:dyDescent="0.2">
      <c r="A59" s="40"/>
      <c r="B59" s="41" t="s">
        <v>562</v>
      </c>
      <c r="C59" s="53"/>
      <c r="D59" s="53"/>
      <c r="E59" s="53"/>
      <c r="F59" s="53"/>
      <c r="G59" s="53"/>
      <c r="H59" s="53"/>
      <c r="I59" s="53"/>
      <c r="J59" s="53"/>
      <c r="K59" s="53"/>
    </row>
  </sheetData>
  <mergeCells count="15">
    <mergeCell ref="L9:M9"/>
    <mergeCell ref="L3:M7"/>
    <mergeCell ref="L8:M8"/>
    <mergeCell ref="L24:M24"/>
    <mergeCell ref="L28:M28"/>
    <mergeCell ref="A38:B38"/>
    <mergeCell ref="A39:B39"/>
    <mergeCell ref="A54:B54"/>
    <mergeCell ref="A58:B58"/>
    <mergeCell ref="A3:B7"/>
    <mergeCell ref="A8:B8"/>
    <mergeCell ref="A9:B9"/>
    <mergeCell ref="A24:B24"/>
    <mergeCell ref="A28:B28"/>
    <mergeCell ref="A33:B37"/>
  </mergeCells>
  <phoneticPr fontId="12"/>
  <pageMargins left="0.9055118110236221" right="0.9055118110236221" top="0.74803149606299213" bottom="0.74803149606299213" header="0.31496062992125984" footer="0.31496062992125984"/>
  <pageSetup paperSize="9" firstPageNumber="84" orientation="portrait" useFirstPageNumber="1" verticalDpi="300" r:id="rId1"/>
  <headerFooter>
    <oddFooter>&amp;C&amp;P</oddFooter>
  </headerFooter>
  <ignoredErrors>
    <ignoredError sqref="C9 I9:J9 C24:K2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6"/>
  <sheetViews>
    <sheetView showGridLines="0" topLeftCell="E1" zoomScaleNormal="100" zoomScaleSheetLayoutView="100" workbookViewId="0">
      <selection activeCell="P8" sqref="P8"/>
    </sheetView>
  </sheetViews>
  <sheetFormatPr defaultColWidth="8.875" defaultRowHeight="13.5" x14ac:dyDescent="0.15"/>
  <cols>
    <col min="1" max="1" width="2.625" style="66" customWidth="1"/>
    <col min="2" max="2" width="2.625" style="2" customWidth="1"/>
    <col min="3" max="3" width="9.625" style="3" customWidth="1"/>
    <col min="4" max="9" width="10.625" style="29" customWidth="1"/>
    <col min="10" max="16" width="9.625" style="29" customWidth="1"/>
    <col min="17" max="17" width="9.625" style="1" customWidth="1"/>
    <col min="18" max="19" width="2.625" style="1" customWidth="1"/>
    <col min="20" max="16384" width="8.875" style="1"/>
  </cols>
  <sheetData>
    <row r="1" spans="1:19" ht="12.6" customHeight="1" x14ac:dyDescent="0.15">
      <c r="B1" s="4" t="s">
        <v>624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9" ht="12.6" customHeight="1" thickBot="1" x14ac:dyDescent="0.2">
      <c r="D2" s="4"/>
      <c r="E2" s="5"/>
      <c r="F2" s="5"/>
      <c r="G2" s="5"/>
      <c r="H2" s="5"/>
      <c r="I2" s="5"/>
      <c r="J2" s="5"/>
      <c r="K2" s="5"/>
      <c r="L2" s="5"/>
      <c r="M2" s="5"/>
      <c r="N2" s="5" t="s">
        <v>153</v>
      </c>
      <c r="O2" s="5"/>
      <c r="P2" s="4"/>
      <c r="Q2" s="2"/>
      <c r="R2" s="2"/>
      <c r="S2" s="69" t="s">
        <v>289</v>
      </c>
    </row>
    <row r="3" spans="1:19" ht="12.6" customHeight="1" x14ac:dyDescent="0.15">
      <c r="A3" s="218" t="s">
        <v>144</v>
      </c>
      <c r="B3" s="218"/>
      <c r="C3" s="219"/>
      <c r="D3" s="391" t="s">
        <v>154</v>
      </c>
      <c r="E3" s="42"/>
      <c r="F3" s="393" t="s">
        <v>201</v>
      </c>
      <c r="G3" s="394"/>
      <c r="H3" s="394"/>
      <c r="I3" s="394"/>
      <c r="J3" s="394"/>
      <c r="K3" s="394"/>
      <c r="L3" s="395"/>
      <c r="M3" s="232" t="s">
        <v>155</v>
      </c>
      <c r="N3" s="232"/>
      <c r="O3" s="232"/>
      <c r="P3" s="352"/>
      <c r="Q3" s="237" t="s">
        <v>156</v>
      </c>
      <c r="R3" s="218"/>
      <c r="S3" s="218"/>
    </row>
    <row r="4" spans="1:19" ht="12.6" customHeight="1" x14ac:dyDescent="0.15">
      <c r="A4" s="220"/>
      <c r="B4" s="220"/>
      <c r="C4" s="221"/>
      <c r="D4" s="326"/>
      <c r="E4" s="325" t="s">
        <v>157</v>
      </c>
      <c r="F4" s="365" t="s">
        <v>158</v>
      </c>
      <c r="G4" s="319"/>
      <c r="H4" s="319"/>
      <c r="I4" s="319"/>
      <c r="J4" s="388" t="s">
        <v>551</v>
      </c>
      <c r="K4" s="389"/>
      <c r="L4" s="390"/>
      <c r="M4" s="365" t="s">
        <v>159</v>
      </c>
      <c r="N4" s="385"/>
      <c r="O4" s="385"/>
      <c r="P4" s="385"/>
      <c r="Q4" s="238"/>
      <c r="R4" s="220"/>
      <c r="S4" s="220"/>
    </row>
    <row r="5" spans="1:19" ht="12.6" customHeight="1" x14ac:dyDescent="0.15">
      <c r="A5" s="220"/>
      <c r="B5" s="220"/>
      <c r="C5" s="221"/>
      <c r="D5" s="326"/>
      <c r="E5" s="317"/>
      <c r="F5" s="216"/>
      <c r="G5" s="224" t="s">
        <v>160</v>
      </c>
      <c r="H5" s="225" t="s">
        <v>161</v>
      </c>
      <c r="I5" s="225" t="s">
        <v>162</v>
      </c>
      <c r="J5" s="224" t="s">
        <v>163</v>
      </c>
      <c r="K5" s="224" t="s">
        <v>164</v>
      </c>
      <c r="L5" s="224" t="s">
        <v>165</v>
      </c>
      <c r="M5" s="223"/>
      <c r="N5" s="224" t="s">
        <v>166</v>
      </c>
      <c r="O5" s="224" t="s">
        <v>167</v>
      </c>
      <c r="P5" s="365" t="s">
        <v>168</v>
      </c>
      <c r="Q5" s="238"/>
      <c r="R5" s="220"/>
      <c r="S5" s="220"/>
    </row>
    <row r="6" spans="1:19" ht="12.6" customHeight="1" x14ac:dyDescent="0.15">
      <c r="A6" s="235"/>
      <c r="B6" s="235"/>
      <c r="C6" s="236"/>
      <c r="D6" s="392"/>
      <c r="E6" s="317"/>
      <c r="F6" s="315"/>
      <c r="G6" s="233"/>
      <c r="H6" s="233"/>
      <c r="I6" s="233"/>
      <c r="J6" s="233"/>
      <c r="K6" s="233"/>
      <c r="L6" s="233"/>
      <c r="M6" s="233"/>
      <c r="N6" s="233"/>
      <c r="O6" s="233"/>
      <c r="P6" s="315"/>
      <c r="Q6" s="239"/>
      <c r="R6" s="235"/>
      <c r="S6" s="235"/>
    </row>
    <row r="7" spans="1:19" s="37" customFormat="1" ht="14.25" customHeight="1" x14ac:dyDescent="0.15">
      <c r="A7" s="214" t="s">
        <v>61</v>
      </c>
      <c r="B7" s="214"/>
      <c r="C7" s="217"/>
      <c r="D7" s="84">
        <v>5932</v>
      </c>
      <c r="E7" s="84">
        <v>5780</v>
      </c>
      <c r="F7" s="84">
        <v>5719</v>
      </c>
      <c r="G7" s="84">
        <v>2529</v>
      </c>
      <c r="H7" s="84">
        <v>1411</v>
      </c>
      <c r="I7" s="84">
        <v>1779</v>
      </c>
      <c r="J7" s="84">
        <v>21830</v>
      </c>
      <c r="K7" s="84">
        <v>10620</v>
      </c>
      <c r="L7" s="84">
        <v>11210</v>
      </c>
      <c r="M7" s="84">
        <v>1063873</v>
      </c>
      <c r="N7" s="84">
        <v>293905</v>
      </c>
      <c r="O7" s="84">
        <v>54676</v>
      </c>
      <c r="P7" s="84">
        <v>715292</v>
      </c>
      <c r="Q7" s="386" t="s">
        <v>61</v>
      </c>
      <c r="R7" s="387"/>
      <c r="S7" s="387"/>
    </row>
    <row r="8" spans="1:19" s="37" customFormat="1" ht="14.25" customHeight="1" x14ac:dyDescent="0.15">
      <c r="A8" s="205" t="s">
        <v>380</v>
      </c>
      <c r="B8" s="205"/>
      <c r="C8" s="208"/>
      <c r="D8" s="85">
        <v>4541</v>
      </c>
      <c r="E8" s="85">
        <v>4407</v>
      </c>
      <c r="F8" s="85">
        <v>4355</v>
      </c>
      <c r="G8" s="85">
        <v>1964</v>
      </c>
      <c r="H8" s="85">
        <v>1035</v>
      </c>
      <c r="I8" s="85">
        <v>1356</v>
      </c>
      <c r="J8" s="85">
        <v>16548</v>
      </c>
      <c r="K8" s="85">
        <v>8071</v>
      </c>
      <c r="L8" s="85">
        <v>8477</v>
      </c>
      <c r="M8" s="85">
        <v>780129</v>
      </c>
      <c r="N8" s="85">
        <v>230350</v>
      </c>
      <c r="O8" s="85">
        <v>28540</v>
      </c>
      <c r="P8" s="85">
        <v>531527</v>
      </c>
      <c r="Q8" s="204" t="s">
        <v>62</v>
      </c>
      <c r="R8" s="205"/>
      <c r="S8" s="205"/>
    </row>
    <row r="9" spans="1:19" s="37" customFormat="1" ht="14.25" customHeight="1" x14ac:dyDescent="0.15">
      <c r="A9" s="44"/>
      <c r="B9" s="205" t="s">
        <v>381</v>
      </c>
      <c r="C9" s="208"/>
      <c r="D9" s="85">
        <v>62</v>
      </c>
      <c r="E9" s="85">
        <v>59</v>
      </c>
      <c r="F9" s="85">
        <v>56</v>
      </c>
      <c r="G9" s="85">
        <v>25</v>
      </c>
      <c r="H9" s="85">
        <v>11</v>
      </c>
      <c r="I9" s="85">
        <v>20</v>
      </c>
      <c r="J9" s="85">
        <v>202</v>
      </c>
      <c r="K9" s="85">
        <v>103</v>
      </c>
      <c r="L9" s="85">
        <v>99</v>
      </c>
      <c r="M9" s="85">
        <v>13323</v>
      </c>
      <c r="N9" s="85">
        <v>5166</v>
      </c>
      <c r="O9" s="85">
        <v>748</v>
      </c>
      <c r="P9" s="85">
        <v>7409</v>
      </c>
      <c r="Q9" s="204" t="s">
        <v>173</v>
      </c>
      <c r="R9" s="205"/>
      <c r="S9" s="44"/>
    </row>
    <row r="10" spans="1:19" ht="14.25" customHeight="1" x14ac:dyDescent="0.15">
      <c r="A10" s="61"/>
      <c r="B10" s="104"/>
      <c r="C10" s="32" t="s">
        <v>382</v>
      </c>
      <c r="D10" s="101">
        <v>1</v>
      </c>
      <c r="E10" s="101">
        <v>1</v>
      </c>
      <c r="F10" s="101">
        <v>1</v>
      </c>
      <c r="G10" s="101" t="s">
        <v>60</v>
      </c>
      <c r="H10" s="101" t="s">
        <v>60</v>
      </c>
      <c r="I10" s="101">
        <v>1</v>
      </c>
      <c r="J10" s="101">
        <v>3</v>
      </c>
      <c r="K10" s="101">
        <v>2</v>
      </c>
      <c r="L10" s="101">
        <v>1</v>
      </c>
      <c r="M10" s="101">
        <v>43</v>
      </c>
      <c r="N10" s="101" t="s">
        <v>60</v>
      </c>
      <c r="O10" s="101">
        <v>43</v>
      </c>
      <c r="P10" s="101" t="s">
        <v>60</v>
      </c>
      <c r="Q10" s="45" t="s">
        <v>382</v>
      </c>
      <c r="R10" s="61"/>
      <c r="S10" s="61"/>
    </row>
    <row r="11" spans="1:19" ht="14.25" customHeight="1" x14ac:dyDescent="0.15">
      <c r="A11" s="61"/>
      <c r="B11" s="104"/>
      <c r="C11" s="32" t="s">
        <v>383</v>
      </c>
      <c r="D11" s="101">
        <v>8</v>
      </c>
      <c r="E11" s="101">
        <v>8</v>
      </c>
      <c r="F11" s="101">
        <v>7</v>
      </c>
      <c r="G11" s="101">
        <v>4</v>
      </c>
      <c r="H11" s="101" t="s">
        <v>60</v>
      </c>
      <c r="I11" s="101">
        <v>3</v>
      </c>
      <c r="J11" s="101">
        <v>21</v>
      </c>
      <c r="K11" s="101">
        <v>10</v>
      </c>
      <c r="L11" s="101">
        <v>11</v>
      </c>
      <c r="M11" s="101">
        <v>1114</v>
      </c>
      <c r="N11" s="101">
        <v>137</v>
      </c>
      <c r="O11" s="101">
        <v>50</v>
      </c>
      <c r="P11" s="101">
        <v>927</v>
      </c>
      <c r="Q11" s="45" t="s">
        <v>383</v>
      </c>
      <c r="R11" s="61"/>
      <c r="S11" s="61"/>
    </row>
    <row r="12" spans="1:19" ht="14.25" customHeight="1" x14ac:dyDescent="0.15">
      <c r="A12" s="61"/>
      <c r="B12" s="104"/>
      <c r="C12" s="32" t="s">
        <v>384</v>
      </c>
      <c r="D12" s="101">
        <v>18</v>
      </c>
      <c r="E12" s="101">
        <v>18</v>
      </c>
      <c r="F12" s="101">
        <v>18</v>
      </c>
      <c r="G12" s="101">
        <v>8</v>
      </c>
      <c r="H12" s="101">
        <v>5</v>
      </c>
      <c r="I12" s="101">
        <v>5</v>
      </c>
      <c r="J12" s="101">
        <v>72</v>
      </c>
      <c r="K12" s="101">
        <v>36</v>
      </c>
      <c r="L12" s="101">
        <v>36</v>
      </c>
      <c r="M12" s="101">
        <v>3931</v>
      </c>
      <c r="N12" s="101">
        <v>225</v>
      </c>
      <c r="O12" s="101">
        <v>104</v>
      </c>
      <c r="P12" s="101">
        <v>3602</v>
      </c>
      <c r="Q12" s="45" t="s">
        <v>384</v>
      </c>
      <c r="R12" s="61"/>
      <c r="S12" s="61"/>
    </row>
    <row r="13" spans="1:19" ht="14.25" customHeight="1" x14ac:dyDescent="0.15">
      <c r="A13" s="61"/>
      <c r="B13" s="104"/>
      <c r="C13" s="32" t="s">
        <v>385</v>
      </c>
      <c r="D13" s="101" t="s">
        <v>60</v>
      </c>
      <c r="E13" s="101" t="s">
        <v>60</v>
      </c>
      <c r="F13" s="101" t="s">
        <v>60</v>
      </c>
      <c r="G13" s="101" t="s">
        <v>60</v>
      </c>
      <c r="H13" s="101" t="s">
        <v>60</v>
      </c>
      <c r="I13" s="101" t="s">
        <v>60</v>
      </c>
      <c r="J13" s="101" t="s">
        <v>60</v>
      </c>
      <c r="K13" s="101" t="s">
        <v>60</v>
      </c>
      <c r="L13" s="101" t="s">
        <v>60</v>
      </c>
      <c r="M13" s="101" t="s">
        <v>60</v>
      </c>
      <c r="N13" s="101" t="s">
        <v>60</v>
      </c>
      <c r="O13" s="101" t="s">
        <v>60</v>
      </c>
      <c r="P13" s="101" t="s">
        <v>60</v>
      </c>
      <c r="Q13" s="45" t="s">
        <v>385</v>
      </c>
      <c r="R13" s="61"/>
      <c r="S13" s="61"/>
    </row>
    <row r="14" spans="1:19" ht="14.25" customHeight="1" x14ac:dyDescent="0.15">
      <c r="A14" s="61"/>
      <c r="B14" s="104"/>
      <c r="C14" s="32" t="s">
        <v>386</v>
      </c>
      <c r="D14" s="101">
        <v>2</v>
      </c>
      <c r="E14" s="101">
        <v>2</v>
      </c>
      <c r="F14" s="101">
        <v>2</v>
      </c>
      <c r="G14" s="101">
        <v>1</v>
      </c>
      <c r="H14" s="101" t="s">
        <v>60</v>
      </c>
      <c r="I14" s="101">
        <v>1</v>
      </c>
      <c r="J14" s="101">
        <v>5</v>
      </c>
      <c r="K14" s="101">
        <v>2</v>
      </c>
      <c r="L14" s="101">
        <v>3</v>
      </c>
      <c r="M14" s="101">
        <v>202</v>
      </c>
      <c r="N14" s="101">
        <v>121</v>
      </c>
      <c r="O14" s="101">
        <v>1</v>
      </c>
      <c r="P14" s="101">
        <v>80</v>
      </c>
      <c r="Q14" s="45" t="s">
        <v>386</v>
      </c>
      <c r="R14" s="61"/>
      <c r="S14" s="61"/>
    </row>
    <row r="15" spans="1:19" ht="14.25" customHeight="1" x14ac:dyDescent="0.15">
      <c r="A15" s="61"/>
      <c r="B15" s="104"/>
      <c r="C15" s="32" t="s">
        <v>387</v>
      </c>
      <c r="D15" s="101">
        <v>8</v>
      </c>
      <c r="E15" s="101">
        <v>8</v>
      </c>
      <c r="F15" s="101">
        <v>8</v>
      </c>
      <c r="G15" s="101">
        <v>5</v>
      </c>
      <c r="H15" s="101">
        <v>1</v>
      </c>
      <c r="I15" s="101">
        <v>2</v>
      </c>
      <c r="J15" s="101">
        <v>26</v>
      </c>
      <c r="K15" s="101">
        <v>14</v>
      </c>
      <c r="L15" s="101">
        <v>12</v>
      </c>
      <c r="M15" s="101">
        <v>1302</v>
      </c>
      <c r="N15" s="101">
        <v>221</v>
      </c>
      <c r="O15" s="101">
        <v>10</v>
      </c>
      <c r="P15" s="101">
        <v>1071</v>
      </c>
      <c r="Q15" s="45" t="s">
        <v>387</v>
      </c>
      <c r="R15" s="61"/>
      <c r="S15" s="61"/>
    </row>
    <row r="16" spans="1:19" ht="14.25" customHeight="1" x14ac:dyDescent="0.15">
      <c r="A16" s="61"/>
      <c r="B16" s="104"/>
      <c r="C16" s="32" t="s">
        <v>388</v>
      </c>
      <c r="D16" s="101">
        <v>3</v>
      </c>
      <c r="E16" s="101">
        <v>2</v>
      </c>
      <c r="F16" s="101">
        <v>2</v>
      </c>
      <c r="G16" s="101" t="s">
        <v>60</v>
      </c>
      <c r="H16" s="101">
        <v>2</v>
      </c>
      <c r="I16" s="101" t="s">
        <v>60</v>
      </c>
      <c r="J16" s="101">
        <v>8</v>
      </c>
      <c r="K16" s="101">
        <v>4</v>
      </c>
      <c r="L16" s="101">
        <v>4</v>
      </c>
      <c r="M16" s="101">
        <v>543</v>
      </c>
      <c r="N16" s="101">
        <v>250</v>
      </c>
      <c r="O16" s="101">
        <v>42</v>
      </c>
      <c r="P16" s="101">
        <v>251</v>
      </c>
      <c r="Q16" s="45" t="s">
        <v>388</v>
      </c>
      <c r="R16" s="61"/>
      <c r="S16" s="61"/>
    </row>
    <row r="17" spans="1:19" ht="14.25" customHeight="1" x14ac:dyDescent="0.15">
      <c r="A17" s="61"/>
      <c r="B17" s="104"/>
      <c r="C17" s="32" t="s">
        <v>389</v>
      </c>
      <c r="D17" s="101" t="s">
        <v>60</v>
      </c>
      <c r="E17" s="101" t="s">
        <v>60</v>
      </c>
      <c r="F17" s="101" t="s">
        <v>60</v>
      </c>
      <c r="G17" s="101" t="s">
        <v>60</v>
      </c>
      <c r="H17" s="101" t="s">
        <v>60</v>
      </c>
      <c r="I17" s="101" t="s">
        <v>60</v>
      </c>
      <c r="J17" s="101" t="s">
        <v>60</v>
      </c>
      <c r="K17" s="101" t="s">
        <v>60</v>
      </c>
      <c r="L17" s="101" t="s">
        <v>60</v>
      </c>
      <c r="M17" s="101" t="s">
        <v>60</v>
      </c>
      <c r="N17" s="101" t="s">
        <v>60</v>
      </c>
      <c r="O17" s="101" t="s">
        <v>60</v>
      </c>
      <c r="P17" s="101" t="s">
        <v>60</v>
      </c>
      <c r="Q17" s="45" t="s">
        <v>389</v>
      </c>
      <c r="R17" s="61"/>
      <c r="S17" s="61"/>
    </row>
    <row r="18" spans="1:19" ht="14.25" customHeight="1" x14ac:dyDescent="0.15">
      <c r="A18" s="61"/>
      <c r="B18" s="104"/>
      <c r="C18" s="32" t="s">
        <v>390</v>
      </c>
      <c r="D18" s="101">
        <v>8</v>
      </c>
      <c r="E18" s="101">
        <v>7</v>
      </c>
      <c r="F18" s="101">
        <v>6</v>
      </c>
      <c r="G18" s="101">
        <v>2</v>
      </c>
      <c r="H18" s="101">
        <v>1</v>
      </c>
      <c r="I18" s="101">
        <v>3</v>
      </c>
      <c r="J18" s="101">
        <v>26</v>
      </c>
      <c r="K18" s="101">
        <v>14</v>
      </c>
      <c r="L18" s="101">
        <v>12</v>
      </c>
      <c r="M18" s="101">
        <v>2861</v>
      </c>
      <c r="N18" s="101">
        <v>2673</v>
      </c>
      <c r="O18" s="101">
        <v>55</v>
      </c>
      <c r="P18" s="101">
        <v>133</v>
      </c>
      <c r="Q18" s="45" t="s">
        <v>390</v>
      </c>
      <c r="R18" s="61"/>
      <c r="S18" s="61"/>
    </row>
    <row r="19" spans="1:19" ht="14.25" customHeight="1" x14ac:dyDescent="0.15">
      <c r="A19" s="61"/>
      <c r="B19" s="104"/>
      <c r="C19" s="32" t="s">
        <v>391</v>
      </c>
      <c r="D19" s="101">
        <v>2</v>
      </c>
      <c r="E19" s="101">
        <v>2</v>
      </c>
      <c r="F19" s="101">
        <v>2</v>
      </c>
      <c r="G19" s="101">
        <v>1</v>
      </c>
      <c r="H19" s="101" t="s">
        <v>60</v>
      </c>
      <c r="I19" s="101">
        <v>1</v>
      </c>
      <c r="J19" s="101">
        <v>7</v>
      </c>
      <c r="K19" s="101">
        <v>4</v>
      </c>
      <c r="L19" s="101">
        <v>3</v>
      </c>
      <c r="M19" s="101">
        <v>1160</v>
      </c>
      <c r="N19" s="101">
        <v>1110</v>
      </c>
      <c r="O19" s="101">
        <v>50</v>
      </c>
      <c r="P19" s="101" t="s">
        <v>60</v>
      </c>
      <c r="Q19" s="45" t="s">
        <v>391</v>
      </c>
      <c r="R19" s="61"/>
      <c r="S19" s="61"/>
    </row>
    <row r="20" spans="1:19" ht="14.25" customHeight="1" x14ac:dyDescent="0.15">
      <c r="A20" s="61"/>
      <c r="B20" s="104"/>
      <c r="C20" s="32" t="s">
        <v>392</v>
      </c>
      <c r="D20" s="101">
        <v>1</v>
      </c>
      <c r="E20" s="101">
        <v>1</v>
      </c>
      <c r="F20" s="101">
        <v>1</v>
      </c>
      <c r="G20" s="101" t="s">
        <v>60</v>
      </c>
      <c r="H20" s="101">
        <v>1</v>
      </c>
      <c r="I20" s="101" t="s">
        <v>60</v>
      </c>
      <c r="J20" s="101">
        <v>6</v>
      </c>
      <c r="K20" s="101">
        <v>3</v>
      </c>
      <c r="L20" s="101">
        <v>3</v>
      </c>
      <c r="M20" s="101">
        <v>40</v>
      </c>
      <c r="N20" s="101">
        <v>40</v>
      </c>
      <c r="O20" s="101" t="s">
        <v>60</v>
      </c>
      <c r="P20" s="101" t="s">
        <v>60</v>
      </c>
      <c r="Q20" s="45" t="s">
        <v>392</v>
      </c>
      <c r="R20" s="61"/>
      <c r="S20" s="61"/>
    </row>
    <row r="21" spans="1:19" ht="14.25" customHeight="1" x14ac:dyDescent="0.15">
      <c r="A21" s="61"/>
      <c r="B21" s="104"/>
      <c r="C21" s="32" t="s">
        <v>393</v>
      </c>
      <c r="D21" s="101">
        <v>3</v>
      </c>
      <c r="E21" s="101">
        <v>3</v>
      </c>
      <c r="F21" s="101">
        <v>3</v>
      </c>
      <c r="G21" s="101">
        <v>3</v>
      </c>
      <c r="H21" s="101" t="s">
        <v>60</v>
      </c>
      <c r="I21" s="101" t="s">
        <v>60</v>
      </c>
      <c r="J21" s="101">
        <v>7</v>
      </c>
      <c r="K21" s="101">
        <v>3</v>
      </c>
      <c r="L21" s="101">
        <v>4</v>
      </c>
      <c r="M21" s="101">
        <v>238</v>
      </c>
      <c r="N21" s="101">
        <v>148</v>
      </c>
      <c r="O21" s="101" t="s">
        <v>60</v>
      </c>
      <c r="P21" s="101">
        <v>90</v>
      </c>
      <c r="Q21" s="45" t="s">
        <v>393</v>
      </c>
      <c r="R21" s="61"/>
      <c r="S21" s="61"/>
    </row>
    <row r="22" spans="1:19" ht="14.25" customHeight="1" x14ac:dyDescent="0.15">
      <c r="A22" s="61"/>
      <c r="B22" s="104"/>
      <c r="C22" s="32" t="s">
        <v>394</v>
      </c>
      <c r="D22" s="101">
        <v>4</v>
      </c>
      <c r="E22" s="101">
        <v>3</v>
      </c>
      <c r="F22" s="101">
        <v>2</v>
      </c>
      <c r="G22" s="101" t="s">
        <v>60</v>
      </c>
      <c r="H22" s="101">
        <v>1</v>
      </c>
      <c r="I22" s="101">
        <v>1</v>
      </c>
      <c r="J22" s="101">
        <v>6</v>
      </c>
      <c r="K22" s="101">
        <v>4</v>
      </c>
      <c r="L22" s="101">
        <v>2</v>
      </c>
      <c r="M22" s="101">
        <v>872</v>
      </c>
      <c r="N22" s="101">
        <v>40</v>
      </c>
      <c r="O22" s="101">
        <v>362</v>
      </c>
      <c r="P22" s="101">
        <v>470</v>
      </c>
      <c r="Q22" s="45" t="s">
        <v>394</v>
      </c>
      <c r="R22" s="61"/>
      <c r="S22" s="61"/>
    </row>
    <row r="23" spans="1:19" ht="14.25" customHeight="1" x14ac:dyDescent="0.15">
      <c r="A23" s="61"/>
      <c r="B23" s="61"/>
      <c r="C23" s="32" t="s">
        <v>395</v>
      </c>
      <c r="D23" s="101">
        <v>2</v>
      </c>
      <c r="E23" s="101">
        <v>2</v>
      </c>
      <c r="F23" s="101">
        <v>2</v>
      </c>
      <c r="G23" s="101" t="s">
        <v>60</v>
      </c>
      <c r="H23" s="101" t="s">
        <v>60</v>
      </c>
      <c r="I23" s="101">
        <v>2</v>
      </c>
      <c r="J23" s="101">
        <v>6</v>
      </c>
      <c r="K23" s="101">
        <v>3</v>
      </c>
      <c r="L23" s="101">
        <v>3</v>
      </c>
      <c r="M23" s="101">
        <v>707</v>
      </c>
      <c r="N23" s="101">
        <v>141</v>
      </c>
      <c r="O23" s="101">
        <v>26</v>
      </c>
      <c r="P23" s="101">
        <v>540</v>
      </c>
      <c r="Q23" s="45" t="s">
        <v>395</v>
      </c>
      <c r="R23" s="61"/>
      <c r="S23" s="61"/>
    </row>
    <row r="24" spans="1:19" ht="14.25" customHeight="1" x14ac:dyDescent="0.15">
      <c r="A24" s="61"/>
      <c r="B24" s="61"/>
      <c r="C24" s="32" t="s">
        <v>396</v>
      </c>
      <c r="D24" s="101">
        <v>2</v>
      </c>
      <c r="E24" s="101">
        <v>2</v>
      </c>
      <c r="F24" s="101">
        <v>2</v>
      </c>
      <c r="G24" s="101">
        <v>1</v>
      </c>
      <c r="H24" s="101" t="s">
        <v>60</v>
      </c>
      <c r="I24" s="101">
        <v>1</v>
      </c>
      <c r="J24" s="101">
        <v>9</v>
      </c>
      <c r="K24" s="101">
        <v>4</v>
      </c>
      <c r="L24" s="101">
        <v>5</v>
      </c>
      <c r="M24" s="101">
        <v>310</v>
      </c>
      <c r="N24" s="101">
        <v>60</v>
      </c>
      <c r="O24" s="101">
        <v>5</v>
      </c>
      <c r="P24" s="101">
        <v>245</v>
      </c>
      <c r="Q24" s="45" t="s">
        <v>396</v>
      </c>
      <c r="R24" s="61"/>
      <c r="S24" s="61"/>
    </row>
    <row r="25" spans="1:19" s="37" customFormat="1" ht="14.25" customHeight="1" x14ac:dyDescent="0.15">
      <c r="A25" s="44"/>
      <c r="B25" s="205" t="s">
        <v>397</v>
      </c>
      <c r="C25" s="208"/>
      <c r="D25" s="85">
        <v>405</v>
      </c>
      <c r="E25" s="85">
        <v>395</v>
      </c>
      <c r="F25" s="85">
        <v>395</v>
      </c>
      <c r="G25" s="85">
        <v>203</v>
      </c>
      <c r="H25" s="85">
        <v>105</v>
      </c>
      <c r="I25" s="85">
        <v>87</v>
      </c>
      <c r="J25" s="85">
        <v>1532</v>
      </c>
      <c r="K25" s="85">
        <v>745</v>
      </c>
      <c r="L25" s="85">
        <v>787</v>
      </c>
      <c r="M25" s="85">
        <v>78413</v>
      </c>
      <c r="N25" s="85">
        <v>6784</v>
      </c>
      <c r="O25" s="85">
        <v>1236</v>
      </c>
      <c r="P25" s="85">
        <v>70393</v>
      </c>
      <c r="Q25" s="204" t="s">
        <v>397</v>
      </c>
      <c r="R25" s="205"/>
      <c r="S25" s="44"/>
    </row>
    <row r="26" spans="1:19" ht="14.25" customHeight="1" x14ac:dyDescent="0.15">
      <c r="A26" s="61"/>
      <c r="B26" s="104"/>
      <c r="C26" s="32" t="s">
        <v>398</v>
      </c>
      <c r="D26" s="101">
        <v>23</v>
      </c>
      <c r="E26" s="101">
        <v>23</v>
      </c>
      <c r="F26" s="101">
        <v>23</v>
      </c>
      <c r="G26" s="101">
        <v>14</v>
      </c>
      <c r="H26" s="101">
        <v>2</v>
      </c>
      <c r="I26" s="101">
        <v>7</v>
      </c>
      <c r="J26" s="101">
        <v>77</v>
      </c>
      <c r="K26" s="101">
        <v>35</v>
      </c>
      <c r="L26" s="101">
        <v>42</v>
      </c>
      <c r="M26" s="101">
        <v>3384</v>
      </c>
      <c r="N26" s="101">
        <v>123</v>
      </c>
      <c r="O26" s="101">
        <v>116</v>
      </c>
      <c r="P26" s="101">
        <v>3145</v>
      </c>
      <c r="Q26" s="45" t="s">
        <v>398</v>
      </c>
      <c r="R26" s="61"/>
      <c r="S26" s="61"/>
    </row>
    <row r="27" spans="1:19" ht="14.25" customHeight="1" x14ac:dyDescent="0.15">
      <c r="A27" s="61"/>
      <c r="B27" s="61"/>
      <c r="C27" s="32" t="s">
        <v>399</v>
      </c>
      <c r="D27" s="101">
        <v>13</v>
      </c>
      <c r="E27" s="101">
        <v>13</v>
      </c>
      <c r="F27" s="101">
        <v>13</v>
      </c>
      <c r="G27" s="101">
        <v>9</v>
      </c>
      <c r="H27" s="101">
        <v>1</v>
      </c>
      <c r="I27" s="101">
        <v>3</v>
      </c>
      <c r="J27" s="101">
        <v>38</v>
      </c>
      <c r="K27" s="101">
        <v>17</v>
      </c>
      <c r="L27" s="101">
        <v>21</v>
      </c>
      <c r="M27" s="101">
        <v>1555</v>
      </c>
      <c r="N27" s="101">
        <v>68</v>
      </c>
      <c r="O27" s="101">
        <v>200</v>
      </c>
      <c r="P27" s="101">
        <v>1287</v>
      </c>
      <c r="Q27" s="45" t="s">
        <v>399</v>
      </c>
      <c r="R27" s="61"/>
      <c r="S27" s="61"/>
    </row>
    <row r="28" spans="1:19" ht="14.25" customHeight="1" x14ac:dyDescent="0.15">
      <c r="A28" s="61"/>
      <c r="B28" s="104"/>
      <c r="C28" s="32" t="s">
        <v>400</v>
      </c>
      <c r="D28" s="101">
        <v>64</v>
      </c>
      <c r="E28" s="101">
        <v>64</v>
      </c>
      <c r="F28" s="101">
        <v>64</v>
      </c>
      <c r="G28" s="101">
        <v>31</v>
      </c>
      <c r="H28" s="101">
        <v>21</v>
      </c>
      <c r="I28" s="101">
        <v>12</v>
      </c>
      <c r="J28" s="101">
        <v>229</v>
      </c>
      <c r="K28" s="101">
        <v>111</v>
      </c>
      <c r="L28" s="101">
        <v>118</v>
      </c>
      <c r="M28" s="101">
        <v>9860</v>
      </c>
      <c r="N28" s="101">
        <v>1169</v>
      </c>
      <c r="O28" s="101">
        <v>43</v>
      </c>
      <c r="P28" s="101">
        <v>8648</v>
      </c>
      <c r="Q28" s="45" t="s">
        <v>400</v>
      </c>
      <c r="R28" s="61"/>
      <c r="S28" s="61"/>
    </row>
    <row r="29" spans="1:19" ht="14.25" customHeight="1" x14ac:dyDescent="0.15">
      <c r="A29" s="61"/>
      <c r="B29" s="104"/>
      <c r="C29" s="32" t="s">
        <v>401</v>
      </c>
      <c r="D29" s="101">
        <v>110</v>
      </c>
      <c r="E29" s="101">
        <v>105</v>
      </c>
      <c r="F29" s="101">
        <v>105</v>
      </c>
      <c r="G29" s="101">
        <v>59</v>
      </c>
      <c r="H29" s="101">
        <v>30</v>
      </c>
      <c r="I29" s="101">
        <v>16</v>
      </c>
      <c r="J29" s="101">
        <v>451</v>
      </c>
      <c r="K29" s="101">
        <v>223</v>
      </c>
      <c r="L29" s="101">
        <v>228</v>
      </c>
      <c r="M29" s="101">
        <v>31384</v>
      </c>
      <c r="N29" s="101">
        <v>628</v>
      </c>
      <c r="O29" s="101">
        <v>149</v>
      </c>
      <c r="P29" s="101">
        <v>30607</v>
      </c>
      <c r="Q29" s="45" t="s">
        <v>401</v>
      </c>
      <c r="R29" s="61"/>
      <c r="S29" s="61"/>
    </row>
    <row r="30" spans="1:19" ht="14.25" customHeight="1" x14ac:dyDescent="0.15">
      <c r="A30" s="61"/>
      <c r="B30" s="61"/>
      <c r="C30" s="32" t="s">
        <v>402</v>
      </c>
      <c r="D30" s="101">
        <v>167</v>
      </c>
      <c r="E30" s="101">
        <v>162</v>
      </c>
      <c r="F30" s="101">
        <v>162</v>
      </c>
      <c r="G30" s="101">
        <v>73</v>
      </c>
      <c r="H30" s="101">
        <v>45</v>
      </c>
      <c r="I30" s="101">
        <v>44</v>
      </c>
      <c r="J30" s="101">
        <v>637</v>
      </c>
      <c r="K30" s="101">
        <v>308</v>
      </c>
      <c r="L30" s="101">
        <v>329</v>
      </c>
      <c r="M30" s="101">
        <v>27512</v>
      </c>
      <c r="N30" s="101">
        <v>4228</v>
      </c>
      <c r="O30" s="101">
        <v>583</v>
      </c>
      <c r="P30" s="101">
        <v>22701</v>
      </c>
      <c r="Q30" s="45" t="s">
        <v>402</v>
      </c>
      <c r="R30" s="61"/>
      <c r="S30" s="61"/>
    </row>
    <row r="31" spans="1:19" ht="14.25" customHeight="1" x14ac:dyDescent="0.15">
      <c r="A31" s="61"/>
      <c r="B31" s="61"/>
      <c r="C31" s="32" t="s">
        <v>403</v>
      </c>
      <c r="D31" s="101">
        <v>28</v>
      </c>
      <c r="E31" s="101">
        <v>28</v>
      </c>
      <c r="F31" s="101">
        <v>28</v>
      </c>
      <c r="G31" s="101">
        <v>17</v>
      </c>
      <c r="H31" s="101">
        <v>6</v>
      </c>
      <c r="I31" s="101">
        <v>5</v>
      </c>
      <c r="J31" s="101">
        <v>100</v>
      </c>
      <c r="K31" s="101">
        <v>51</v>
      </c>
      <c r="L31" s="101">
        <v>49</v>
      </c>
      <c r="M31" s="101">
        <v>4718</v>
      </c>
      <c r="N31" s="101">
        <v>568</v>
      </c>
      <c r="O31" s="101">
        <v>145</v>
      </c>
      <c r="P31" s="101">
        <v>4005</v>
      </c>
      <c r="Q31" s="45" t="s">
        <v>403</v>
      </c>
      <c r="R31" s="61"/>
      <c r="S31" s="61"/>
    </row>
    <row r="32" spans="1:19" s="37" customFormat="1" ht="14.25" customHeight="1" x14ac:dyDescent="0.15">
      <c r="A32" s="44"/>
      <c r="B32" s="205" t="s">
        <v>404</v>
      </c>
      <c r="C32" s="208"/>
      <c r="D32" s="85">
        <v>207</v>
      </c>
      <c r="E32" s="85">
        <v>205</v>
      </c>
      <c r="F32" s="85">
        <v>197</v>
      </c>
      <c r="G32" s="85">
        <v>65</v>
      </c>
      <c r="H32" s="85">
        <v>34</v>
      </c>
      <c r="I32" s="85">
        <v>98</v>
      </c>
      <c r="J32" s="85">
        <v>710</v>
      </c>
      <c r="K32" s="85">
        <v>348</v>
      </c>
      <c r="L32" s="85">
        <v>362</v>
      </c>
      <c r="M32" s="85">
        <v>24825</v>
      </c>
      <c r="N32" s="85">
        <v>15532</v>
      </c>
      <c r="O32" s="85">
        <v>2555</v>
      </c>
      <c r="P32" s="85">
        <v>6738</v>
      </c>
      <c r="Q32" s="204" t="s">
        <v>404</v>
      </c>
      <c r="R32" s="205"/>
      <c r="S32" s="44"/>
    </row>
    <row r="33" spans="1:20" ht="14.25" customHeight="1" x14ac:dyDescent="0.15">
      <c r="A33" s="61"/>
      <c r="B33" s="61"/>
      <c r="C33" s="32" t="s">
        <v>405</v>
      </c>
      <c r="D33" s="101">
        <v>45</v>
      </c>
      <c r="E33" s="101">
        <v>45</v>
      </c>
      <c r="F33" s="101">
        <v>44</v>
      </c>
      <c r="G33" s="101">
        <v>14</v>
      </c>
      <c r="H33" s="101">
        <v>8</v>
      </c>
      <c r="I33" s="101">
        <v>22</v>
      </c>
      <c r="J33" s="101">
        <v>154</v>
      </c>
      <c r="K33" s="101">
        <v>73</v>
      </c>
      <c r="L33" s="101">
        <v>81</v>
      </c>
      <c r="M33" s="101">
        <v>7413</v>
      </c>
      <c r="N33" s="101">
        <v>5619</v>
      </c>
      <c r="O33" s="101">
        <v>329</v>
      </c>
      <c r="P33" s="101">
        <v>1465</v>
      </c>
      <c r="Q33" s="45" t="s">
        <v>405</v>
      </c>
      <c r="R33" s="61"/>
      <c r="S33" s="61"/>
    </row>
    <row r="34" spans="1:20" ht="14.25" customHeight="1" x14ac:dyDescent="0.15">
      <c r="A34" s="61"/>
      <c r="B34" s="61"/>
      <c r="C34" s="32" t="s">
        <v>406</v>
      </c>
      <c r="D34" s="101">
        <v>26</v>
      </c>
      <c r="E34" s="101">
        <v>25</v>
      </c>
      <c r="F34" s="101">
        <v>24</v>
      </c>
      <c r="G34" s="101">
        <v>5</v>
      </c>
      <c r="H34" s="101">
        <v>3</v>
      </c>
      <c r="I34" s="101">
        <v>16</v>
      </c>
      <c r="J34" s="101">
        <v>91</v>
      </c>
      <c r="K34" s="101">
        <v>49</v>
      </c>
      <c r="L34" s="101">
        <v>42</v>
      </c>
      <c r="M34" s="101">
        <v>2143</v>
      </c>
      <c r="N34" s="101">
        <v>1256</v>
      </c>
      <c r="O34" s="101">
        <v>281</v>
      </c>
      <c r="P34" s="101">
        <v>606</v>
      </c>
      <c r="Q34" s="45" t="s">
        <v>406</v>
      </c>
      <c r="R34" s="61"/>
      <c r="S34" s="61"/>
    </row>
    <row r="35" spans="1:20" ht="14.25" customHeight="1" x14ac:dyDescent="0.15">
      <c r="A35" s="61"/>
      <c r="B35" s="61"/>
      <c r="C35" s="32" t="s">
        <v>407</v>
      </c>
      <c r="D35" s="101">
        <v>31</v>
      </c>
      <c r="E35" s="101">
        <v>31</v>
      </c>
      <c r="F35" s="101">
        <v>30</v>
      </c>
      <c r="G35" s="101">
        <v>10</v>
      </c>
      <c r="H35" s="101">
        <v>6</v>
      </c>
      <c r="I35" s="101">
        <v>14</v>
      </c>
      <c r="J35" s="101">
        <v>96</v>
      </c>
      <c r="K35" s="101">
        <v>50</v>
      </c>
      <c r="L35" s="101">
        <v>46</v>
      </c>
      <c r="M35" s="101">
        <v>4065</v>
      </c>
      <c r="N35" s="101">
        <v>2440</v>
      </c>
      <c r="O35" s="101">
        <v>92</v>
      </c>
      <c r="P35" s="101">
        <v>1533</v>
      </c>
      <c r="Q35" s="45" t="s">
        <v>407</v>
      </c>
      <c r="R35" s="61"/>
      <c r="S35" s="61"/>
    </row>
    <row r="36" spans="1:20" ht="14.25" customHeight="1" x14ac:dyDescent="0.15">
      <c r="A36" s="61"/>
      <c r="B36" s="61"/>
      <c r="C36" s="32" t="s">
        <v>408</v>
      </c>
      <c r="D36" s="101">
        <v>41</v>
      </c>
      <c r="E36" s="101">
        <v>41</v>
      </c>
      <c r="F36" s="101">
        <v>40</v>
      </c>
      <c r="G36" s="101">
        <v>13</v>
      </c>
      <c r="H36" s="101">
        <v>11</v>
      </c>
      <c r="I36" s="101">
        <v>16</v>
      </c>
      <c r="J36" s="101">
        <v>143</v>
      </c>
      <c r="K36" s="101">
        <v>73</v>
      </c>
      <c r="L36" s="101">
        <v>70</v>
      </c>
      <c r="M36" s="101">
        <v>4449</v>
      </c>
      <c r="N36" s="101">
        <v>2148</v>
      </c>
      <c r="O36" s="101">
        <v>32</v>
      </c>
      <c r="P36" s="101">
        <v>2269</v>
      </c>
      <c r="Q36" s="45" t="s">
        <v>408</v>
      </c>
      <c r="R36" s="61"/>
      <c r="S36" s="61"/>
    </row>
    <row r="37" spans="1:20" ht="14.25" customHeight="1" x14ac:dyDescent="0.15">
      <c r="A37" s="61"/>
      <c r="B37" s="61"/>
      <c r="C37" s="32" t="s">
        <v>409</v>
      </c>
      <c r="D37" s="101">
        <v>16</v>
      </c>
      <c r="E37" s="101">
        <v>16</v>
      </c>
      <c r="F37" s="101">
        <v>14</v>
      </c>
      <c r="G37" s="101">
        <v>7</v>
      </c>
      <c r="H37" s="101">
        <v>1</v>
      </c>
      <c r="I37" s="101">
        <v>6</v>
      </c>
      <c r="J37" s="101">
        <v>51</v>
      </c>
      <c r="K37" s="101">
        <v>21</v>
      </c>
      <c r="L37" s="101">
        <v>30</v>
      </c>
      <c r="M37" s="101">
        <v>2257</v>
      </c>
      <c r="N37" s="101">
        <v>2004</v>
      </c>
      <c r="O37" s="101">
        <v>73</v>
      </c>
      <c r="P37" s="101">
        <v>180</v>
      </c>
      <c r="Q37" s="45" t="s">
        <v>409</v>
      </c>
      <c r="R37" s="61"/>
      <c r="S37" s="61"/>
    </row>
    <row r="38" spans="1:20" ht="14.25" customHeight="1" x14ac:dyDescent="0.15">
      <c r="A38" s="61"/>
      <c r="B38" s="61"/>
      <c r="C38" s="32" t="s">
        <v>410</v>
      </c>
      <c r="D38" s="101">
        <v>48</v>
      </c>
      <c r="E38" s="101">
        <v>47</v>
      </c>
      <c r="F38" s="101">
        <v>45</v>
      </c>
      <c r="G38" s="101">
        <v>16</v>
      </c>
      <c r="H38" s="101">
        <v>5</v>
      </c>
      <c r="I38" s="101">
        <v>24</v>
      </c>
      <c r="J38" s="101">
        <v>175</v>
      </c>
      <c r="K38" s="101">
        <v>82</v>
      </c>
      <c r="L38" s="101">
        <v>93</v>
      </c>
      <c r="M38" s="101">
        <v>4498</v>
      </c>
      <c r="N38" s="101">
        <v>2065</v>
      </c>
      <c r="O38" s="101">
        <v>1748</v>
      </c>
      <c r="P38" s="101">
        <v>685</v>
      </c>
      <c r="Q38" s="45" t="s">
        <v>410</v>
      </c>
      <c r="R38" s="61"/>
      <c r="S38" s="61"/>
    </row>
    <row r="39" spans="1:20" s="37" customFormat="1" ht="14.25" customHeight="1" x14ac:dyDescent="0.15">
      <c r="A39" s="44"/>
      <c r="B39" s="205" t="s">
        <v>411</v>
      </c>
      <c r="C39" s="208"/>
      <c r="D39" s="85">
        <v>154</v>
      </c>
      <c r="E39" s="85">
        <v>149</v>
      </c>
      <c r="F39" s="85">
        <v>147</v>
      </c>
      <c r="G39" s="85">
        <v>49</v>
      </c>
      <c r="H39" s="85">
        <v>15</v>
      </c>
      <c r="I39" s="85">
        <v>83</v>
      </c>
      <c r="J39" s="85">
        <v>548</v>
      </c>
      <c r="K39" s="85">
        <v>255</v>
      </c>
      <c r="L39" s="85">
        <v>293</v>
      </c>
      <c r="M39" s="85">
        <v>23249</v>
      </c>
      <c r="N39" s="85">
        <v>17309</v>
      </c>
      <c r="O39" s="85">
        <v>1604</v>
      </c>
      <c r="P39" s="85">
        <v>4336</v>
      </c>
      <c r="Q39" s="204" t="s">
        <v>411</v>
      </c>
      <c r="R39" s="205"/>
      <c r="S39" s="44"/>
      <c r="T39" s="62"/>
    </row>
    <row r="40" spans="1:20" ht="14.25" customHeight="1" x14ac:dyDescent="0.15">
      <c r="A40" s="61"/>
      <c r="B40" s="61"/>
      <c r="C40" s="32" t="s">
        <v>412</v>
      </c>
      <c r="D40" s="101">
        <v>25</v>
      </c>
      <c r="E40" s="101">
        <v>24</v>
      </c>
      <c r="F40" s="101">
        <v>24</v>
      </c>
      <c r="G40" s="101">
        <v>5</v>
      </c>
      <c r="H40" s="101">
        <v>1</v>
      </c>
      <c r="I40" s="101">
        <v>18</v>
      </c>
      <c r="J40" s="101">
        <v>95</v>
      </c>
      <c r="K40" s="101">
        <v>42</v>
      </c>
      <c r="L40" s="101">
        <v>53</v>
      </c>
      <c r="M40" s="101">
        <v>2747</v>
      </c>
      <c r="N40" s="101">
        <v>2382</v>
      </c>
      <c r="O40" s="101">
        <v>279</v>
      </c>
      <c r="P40" s="101">
        <v>86</v>
      </c>
      <c r="Q40" s="45" t="s">
        <v>412</v>
      </c>
      <c r="R40" s="61"/>
      <c r="S40" s="61"/>
      <c r="T40" s="58"/>
    </row>
    <row r="41" spans="1:20" ht="14.25" customHeight="1" x14ac:dyDescent="0.15">
      <c r="A41" s="61"/>
      <c r="B41" s="61"/>
      <c r="C41" s="32" t="s">
        <v>413</v>
      </c>
      <c r="D41" s="101">
        <v>13</v>
      </c>
      <c r="E41" s="101">
        <v>12</v>
      </c>
      <c r="F41" s="101">
        <v>12</v>
      </c>
      <c r="G41" s="101">
        <v>4</v>
      </c>
      <c r="H41" s="101">
        <v>1</v>
      </c>
      <c r="I41" s="101">
        <v>7</v>
      </c>
      <c r="J41" s="101">
        <v>54</v>
      </c>
      <c r="K41" s="101">
        <v>25</v>
      </c>
      <c r="L41" s="101">
        <v>29</v>
      </c>
      <c r="M41" s="101">
        <v>2916</v>
      </c>
      <c r="N41" s="101">
        <v>1914</v>
      </c>
      <c r="O41" s="101">
        <v>374</v>
      </c>
      <c r="P41" s="101">
        <v>628</v>
      </c>
      <c r="Q41" s="45" t="s">
        <v>413</v>
      </c>
      <c r="R41" s="61"/>
      <c r="S41" s="61"/>
      <c r="T41" s="58"/>
    </row>
    <row r="42" spans="1:20" ht="14.25" customHeight="1" x14ac:dyDescent="0.15">
      <c r="A42" s="61"/>
      <c r="B42" s="61"/>
      <c r="C42" s="32" t="s">
        <v>414</v>
      </c>
      <c r="D42" s="109">
        <v>19</v>
      </c>
      <c r="E42" s="101">
        <v>18</v>
      </c>
      <c r="F42" s="101">
        <v>17</v>
      </c>
      <c r="G42" s="101">
        <v>5</v>
      </c>
      <c r="H42" s="101">
        <v>3</v>
      </c>
      <c r="I42" s="101">
        <v>9</v>
      </c>
      <c r="J42" s="101">
        <v>67</v>
      </c>
      <c r="K42" s="101">
        <v>32</v>
      </c>
      <c r="L42" s="101">
        <v>35</v>
      </c>
      <c r="M42" s="101">
        <v>2363</v>
      </c>
      <c r="N42" s="101">
        <v>1913</v>
      </c>
      <c r="O42" s="101">
        <v>94</v>
      </c>
      <c r="P42" s="101">
        <v>356</v>
      </c>
      <c r="Q42" s="45" t="s">
        <v>414</v>
      </c>
      <c r="R42" s="61"/>
      <c r="S42" s="61"/>
      <c r="T42" s="58"/>
    </row>
    <row r="43" spans="1:20" ht="14.25" customHeight="1" x14ac:dyDescent="0.15">
      <c r="A43" s="61"/>
      <c r="B43" s="61"/>
      <c r="C43" s="32" t="s">
        <v>415</v>
      </c>
      <c r="D43" s="101">
        <v>26</v>
      </c>
      <c r="E43" s="101">
        <v>26</v>
      </c>
      <c r="F43" s="101">
        <v>25</v>
      </c>
      <c r="G43" s="101">
        <v>7</v>
      </c>
      <c r="H43" s="101">
        <v>3</v>
      </c>
      <c r="I43" s="101">
        <v>15</v>
      </c>
      <c r="J43" s="101">
        <v>89</v>
      </c>
      <c r="K43" s="101">
        <v>45</v>
      </c>
      <c r="L43" s="101">
        <v>44</v>
      </c>
      <c r="M43" s="101">
        <v>2623</v>
      </c>
      <c r="N43" s="101">
        <v>2249</v>
      </c>
      <c r="O43" s="101">
        <v>334</v>
      </c>
      <c r="P43" s="101">
        <v>40</v>
      </c>
      <c r="Q43" s="45" t="s">
        <v>415</v>
      </c>
      <c r="R43" s="61"/>
      <c r="S43" s="61"/>
      <c r="T43" s="58"/>
    </row>
    <row r="44" spans="1:20" ht="14.25" customHeight="1" x14ac:dyDescent="0.15">
      <c r="A44" s="61"/>
      <c r="B44" s="61"/>
      <c r="C44" s="32" t="s">
        <v>416</v>
      </c>
      <c r="D44" s="101">
        <v>12</v>
      </c>
      <c r="E44" s="101">
        <v>12</v>
      </c>
      <c r="F44" s="101">
        <v>12</v>
      </c>
      <c r="G44" s="101">
        <v>4</v>
      </c>
      <c r="H44" s="101">
        <v>4</v>
      </c>
      <c r="I44" s="101">
        <v>4</v>
      </c>
      <c r="J44" s="101">
        <v>49</v>
      </c>
      <c r="K44" s="101">
        <v>22</v>
      </c>
      <c r="L44" s="101">
        <v>27</v>
      </c>
      <c r="M44" s="101">
        <v>2377</v>
      </c>
      <c r="N44" s="101">
        <v>2089</v>
      </c>
      <c r="O44" s="101">
        <v>228</v>
      </c>
      <c r="P44" s="101">
        <v>60</v>
      </c>
      <c r="Q44" s="45" t="s">
        <v>416</v>
      </c>
      <c r="R44" s="61"/>
      <c r="S44" s="61"/>
      <c r="T44" s="58"/>
    </row>
    <row r="45" spans="1:20" ht="14.25" customHeight="1" x14ac:dyDescent="0.15">
      <c r="A45" s="61"/>
      <c r="B45" s="61"/>
      <c r="C45" s="32" t="s">
        <v>417</v>
      </c>
      <c r="D45" s="101">
        <v>21</v>
      </c>
      <c r="E45" s="101">
        <v>20</v>
      </c>
      <c r="F45" s="101">
        <v>20</v>
      </c>
      <c r="G45" s="101">
        <v>7</v>
      </c>
      <c r="H45" s="101">
        <v>1</v>
      </c>
      <c r="I45" s="101">
        <v>12</v>
      </c>
      <c r="J45" s="101">
        <v>65</v>
      </c>
      <c r="K45" s="101">
        <v>25</v>
      </c>
      <c r="L45" s="101">
        <v>40</v>
      </c>
      <c r="M45" s="101">
        <v>4192</v>
      </c>
      <c r="N45" s="101">
        <v>1831</v>
      </c>
      <c r="O45" s="101">
        <v>147</v>
      </c>
      <c r="P45" s="101">
        <v>2214</v>
      </c>
      <c r="Q45" s="45" t="s">
        <v>417</v>
      </c>
      <c r="R45" s="61"/>
      <c r="S45" s="61"/>
      <c r="T45" s="58"/>
    </row>
    <row r="46" spans="1:20" ht="14.25" customHeight="1" x14ac:dyDescent="0.15">
      <c r="A46" s="61"/>
      <c r="B46" s="61"/>
      <c r="C46" s="32" t="s">
        <v>418</v>
      </c>
      <c r="D46" s="101">
        <v>2</v>
      </c>
      <c r="E46" s="101">
        <v>2</v>
      </c>
      <c r="F46" s="101">
        <v>2</v>
      </c>
      <c r="G46" s="101">
        <v>1</v>
      </c>
      <c r="H46" s="101" t="s">
        <v>60</v>
      </c>
      <c r="I46" s="101">
        <v>1</v>
      </c>
      <c r="J46" s="101">
        <v>6</v>
      </c>
      <c r="K46" s="101">
        <v>3</v>
      </c>
      <c r="L46" s="101">
        <v>3</v>
      </c>
      <c r="M46" s="101">
        <v>300</v>
      </c>
      <c r="N46" s="101">
        <v>300</v>
      </c>
      <c r="O46" s="101" t="s">
        <v>60</v>
      </c>
      <c r="P46" s="101" t="s">
        <v>60</v>
      </c>
      <c r="Q46" s="45" t="s">
        <v>418</v>
      </c>
      <c r="R46" s="61"/>
      <c r="S46" s="61"/>
      <c r="T46" s="58"/>
    </row>
    <row r="47" spans="1:20" ht="14.25" customHeight="1" x14ac:dyDescent="0.15">
      <c r="A47" s="61"/>
      <c r="B47" s="61"/>
      <c r="C47" s="32" t="s">
        <v>419</v>
      </c>
      <c r="D47" s="101">
        <v>14</v>
      </c>
      <c r="E47" s="101">
        <v>14</v>
      </c>
      <c r="F47" s="101">
        <v>14</v>
      </c>
      <c r="G47" s="101">
        <v>6</v>
      </c>
      <c r="H47" s="101" t="s">
        <v>60</v>
      </c>
      <c r="I47" s="101">
        <v>8</v>
      </c>
      <c r="J47" s="101">
        <v>49</v>
      </c>
      <c r="K47" s="101">
        <v>25</v>
      </c>
      <c r="L47" s="101">
        <v>24</v>
      </c>
      <c r="M47" s="101">
        <v>2905</v>
      </c>
      <c r="N47" s="101">
        <v>2733</v>
      </c>
      <c r="O47" s="101">
        <v>67</v>
      </c>
      <c r="P47" s="101">
        <v>105</v>
      </c>
      <c r="Q47" s="45" t="s">
        <v>419</v>
      </c>
      <c r="R47" s="61"/>
      <c r="S47" s="61"/>
      <c r="T47" s="58"/>
    </row>
    <row r="48" spans="1:20" ht="14.25" customHeight="1" x14ac:dyDescent="0.15">
      <c r="A48" s="61"/>
      <c r="B48" s="61"/>
      <c r="C48" s="32" t="s">
        <v>420</v>
      </c>
      <c r="D48" s="101">
        <v>2</v>
      </c>
      <c r="E48" s="101">
        <v>2</v>
      </c>
      <c r="F48" s="101">
        <v>2</v>
      </c>
      <c r="G48" s="101">
        <v>1</v>
      </c>
      <c r="H48" s="101" t="s">
        <v>60</v>
      </c>
      <c r="I48" s="101">
        <v>1</v>
      </c>
      <c r="J48" s="101">
        <v>9</v>
      </c>
      <c r="K48" s="101">
        <v>5</v>
      </c>
      <c r="L48" s="101">
        <v>4</v>
      </c>
      <c r="M48" s="101">
        <v>32</v>
      </c>
      <c r="N48" s="101" t="s">
        <v>60</v>
      </c>
      <c r="O48" s="101">
        <v>32</v>
      </c>
      <c r="P48" s="101" t="s">
        <v>60</v>
      </c>
      <c r="Q48" s="45" t="s">
        <v>420</v>
      </c>
      <c r="R48" s="61"/>
      <c r="S48" s="61"/>
      <c r="T48" s="58"/>
    </row>
    <row r="49" spans="1:20" ht="14.25" customHeight="1" thickBot="1" x14ac:dyDescent="0.2">
      <c r="A49" s="73"/>
      <c r="B49" s="73"/>
      <c r="C49" s="41" t="s">
        <v>421</v>
      </c>
      <c r="D49" s="107">
        <v>20</v>
      </c>
      <c r="E49" s="107">
        <v>19</v>
      </c>
      <c r="F49" s="107">
        <v>19</v>
      </c>
      <c r="G49" s="107">
        <v>9</v>
      </c>
      <c r="H49" s="107">
        <v>2</v>
      </c>
      <c r="I49" s="107">
        <v>8</v>
      </c>
      <c r="J49" s="107">
        <v>65</v>
      </c>
      <c r="K49" s="107">
        <v>31</v>
      </c>
      <c r="L49" s="107">
        <v>34</v>
      </c>
      <c r="M49" s="107">
        <v>2794</v>
      </c>
      <c r="N49" s="107">
        <v>1898</v>
      </c>
      <c r="O49" s="107">
        <v>49</v>
      </c>
      <c r="P49" s="107">
        <v>847</v>
      </c>
      <c r="Q49" s="47" t="s">
        <v>421</v>
      </c>
      <c r="R49" s="73"/>
      <c r="S49" s="73"/>
      <c r="T49" s="58"/>
    </row>
    <row r="50" spans="1:20" ht="15" customHeight="1" x14ac:dyDescent="0.15">
      <c r="D50" s="105"/>
      <c r="E50" s="105"/>
      <c r="F50" s="105"/>
      <c r="G50" s="105"/>
      <c r="H50" s="105"/>
      <c r="I50" s="105"/>
      <c r="J50" s="105"/>
      <c r="K50" s="105"/>
      <c r="L50" s="105"/>
      <c r="Q50" s="46"/>
      <c r="R50" s="46"/>
    </row>
    <row r="51" spans="1:20" ht="15" customHeight="1" x14ac:dyDescent="0.15">
      <c r="A51" s="1"/>
      <c r="B51" s="1"/>
      <c r="C51" s="1"/>
      <c r="D51" s="122"/>
      <c r="E51" s="122"/>
      <c r="F51" s="122"/>
      <c r="G51" s="122"/>
      <c r="H51" s="122"/>
      <c r="I51" s="122"/>
      <c r="J51" s="122"/>
      <c r="K51" s="122"/>
      <c r="L51" s="122"/>
      <c r="M51" s="1"/>
      <c r="N51" s="1"/>
      <c r="O51" s="1"/>
      <c r="P51" s="1"/>
      <c r="Q51" s="46"/>
      <c r="R51" s="46"/>
    </row>
    <row r="52" spans="1:20" ht="15" customHeight="1" x14ac:dyDescent="0.15">
      <c r="D52" s="105"/>
      <c r="E52" s="105"/>
      <c r="F52" s="105"/>
      <c r="G52" s="105"/>
      <c r="H52" s="105"/>
      <c r="I52" s="105"/>
      <c r="J52" s="105"/>
      <c r="K52" s="105"/>
      <c r="L52" s="105"/>
      <c r="Q52" s="46"/>
      <c r="R52" s="46"/>
    </row>
    <row r="53" spans="1:20" ht="15" customHeight="1" x14ac:dyDescent="0.15">
      <c r="D53" s="105"/>
      <c r="E53" s="105"/>
      <c r="F53" s="105"/>
      <c r="G53" s="105"/>
      <c r="H53" s="105"/>
      <c r="I53" s="105"/>
      <c r="J53" s="105"/>
      <c r="K53" s="105"/>
      <c r="L53" s="105"/>
      <c r="Q53" s="46"/>
      <c r="R53" s="46"/>
    </row>
    <row r="54" spans="1:20" ht="15" customHeight="1" x14ac:dyDescent="0.15">
      <c r="D54" s="105"/>
      <c r="E54" s="105"/>
      <c r="F54" s="105"/>
      <c r="G54" s="105"/>
      <c r="H54" s="105"/>
      <c r="I54" s="105"/>
      <c r="J54" s="105"/>
      <c r="K54" s="105"/>
      <c r="L54" s="105"/>
      <c r="Q54" s="46"/>
      <c r="R54" s="46"/>
    </row>
    <row r="55" spans="1:20" ht="1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6"/>
      <c r="R55" s="46"/>
    </row>
    <row r="56" spans="1:20" s="46" customFormat="1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</sheetData>
  <mergeCells count="32">
    <mergeCell ref="A3:C6"/>
    <mergeCell ref="D3:D6"/>
    <mergeCell ref="B25:C25"/>
    <mergeCell ref="B32:C32"/>
    <mergeCell ref="F3:L3"/>
    <mergeCell ref="M3:P3"/>
    <mergeCell ref="E4:E6"/>
    <mergeCell ref="F4:F6"/>
    <mergeCell ref="P5:P6"/>
    <mergeCell ref="A7:C7"/>
    <mergeCell ref="G5:G6"/>
    <mergeCell ref="H5:H6"/>
    <mergeCell ref="I5:I6"/>
    <mergeCell ref="J5:J6"/>
    <mergeCell ref="G4:I4"/>
    <mergeCell ref="J4:L4"/>
    <mergeCell ref="K5:K6"/>
    <mergeCell ref="L5:L6"/>
    <mergeCell ref="N5:N6"/>
    <mergeCell ref="O5:O6"/>
    <mergeCell ref="M4:M6"/>
    <mergeCell ref="N4:P4"/>
    <mergeCell ref="Q7:S7"/>
    <mergeCell ref="Q3:S6"/>
    <mergeCell ref="B39:C39"/>
    <mergeCell ref="Q39:R39"/>
    <mergeCell ref="B9:C9"/>
    <mergeCell ref="A8:C8"/>
    <mergeCell ref="Q8:S8"/>
    <mergeCell ref="Q9:R9"/>
    <mergeCell ref="Q25:R25"/>
    <mergeCell ref="Q32:R32"/>
  </mergeCells>
  <phoneticPr fontId="12"/>
  <pageMargins left="0.9055118110236221" right="0.9055118110236221" top="0.74803149606299213" bottom="0.74803149606299213" header="0.31496062992125984" footer="0.31496062992125984"/>
  <pageSetup paperSize="9" firstPageNumber="86" orientation="portrait" useFirstPageNumber="1" verticalDpi="300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40"/>
  <sheetViews>
    <sheetView showGridLines="0" view="pageBreakPreview" topLeftCell="E36" zoomScaleNormal="100" zoomScaleSheetLayoutView="100" workbookViewId="0">
      <selection activeCell="N8" sqref="N8:P8"/>
    </sheetView>
  </sheetViews>
  <sheetFormatPr defaultColWidth="8.875" defaultRowHeight="13.5" x14ac:dyDescent="0.15"/>
  <cols>
    <col min="1" max="1" width="2.625" style="1" customWidth="1"/>
    <col min="2" max="2" width="2.625" style="2" customWidth="1"/>
    <col min="3" max="3" width="9.625" style="3" customWidth="1"/>
    <col min="4" max="4" width="8.125" style="29" customWidth="1"/>
    <col min="5" max="10" width="10.625" style="29" customWidth="1"/>
    <col min="11" max="16" width="9.625" style="29" customWidth="1"/>
    <col min="17" max="17" width="9.625" style="1" customWidth="1"/>
    <col min="18" max="18" width="2.625" style="1" customWidth="1"/>
    <col min="19" max="19" width="2.625" style="46" customWidth="1"/>
    <col min="20" max="20" width="8.875" style="46"/>
    <col min="21" max="16384" width="8.875" style="1"/>
  </cols>
  <sheetData>
    <row r="1" spans="1:20" ht="12.6" customHeight="1" x14ac:dyDescent="0.15">
      <c r="B1" s="4" t="s">
        <v>624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0" ht="12.6" customHeight="1" thickBot="1" x14ac:dyDescent="0.2">
      <c r="D2" s="4"/>
      <c r="E2" s="5"/>
      <c r="F2" s="5"/>
      <c r="G2" s="5"/>
      <c r="H2" s="5"/>
      <c r="I2" s="5"/>
      <c r="J2" s="5"/>
      <c r="K2" s="5"/>
      <c r="L2" s="5"/>
      <c r="M2" s="5"/>
      <c r="N2" s="5" t="s">
        <v>153</v>
      </c>
      <c r="O2" s="5"/>
      <c r="P2" s="4"/>
      <c r="Q2" s="2"/>
      <c r="R2" s="2"/>
      <c r="S2" s="69" t="s">
        <v>288</v>
      </c>
      <c r="T2" s="69"/>
    </row>
    <row r="3" spans="1:20" ht="12.6" customHeight="1" x14ac:dyDescent="0.15">
      <c r="A3" s="218" t="s">
        <v>144</v>
      </c>
      <c r="B3" s="218"/>
      <c r="C3" s="219"/>
      <c r="D3" s="215" t="s">
        <v>154</v>
      </c>
      <c r="E3" s="42"/>
      <c r="F3" s="393" t="s">
        <v>201</v>
      </c>
      <c r="G3" s="394"/>
      <c r="H3" s="394"/>
      <c r="I3" s="394"/>
      <c r="J3" s="394"/>
      <c r="K3" s="394"/>
      <c r="L3" s="395"/>
      <c r="M3" s="232" t="s">
        <v>155</v>
      </c>
      <c r="N3" s="232"/>
      <c r="O3" s="232"/>
      <c r="P3" s="352"/>
      <c r="Q3" s="237" t="s">
        <v>156</v>
      </c>
      <c r="R3" s="218"/>
      <c r="S3" s="218"/>
    </row>
    <row r="4" spans="1:20" ht="12.6" customHeight="1" x14ac:dyDescent="0.15">
      <c r="A4" s="220"/>
      <c r="B4" s="220"/>
      <c r="C4" s="221"/>
      <c r="D4" s="216"/>
      <c r="E4" s="325" t="s">
        <v>157</v>
      </c>
      <c r="F4" s="365" t="s">
        <v>158</v>
      </c>
      <c r="G4" s="319"/>
      <c r="H4" s="319"/>
      <c r="I4" s="319"/>
      <c r="J4" s="388" t="s">
        <v>551</v>
      </c>
      <c r="K4" s="389"/>
      <c r="L4" s="390"/>
      <c r="M4" s="365" t="s">
        <v>159</v>
      </c>
      <c r="N4" s="385"/>
      <c r="O4" s="385"/>
      <c r="P4" s="385"/>
      <c r="Q4" s="238"/>
      <c r="R4" s="220"/>
      <c r="S4" s="220"/>
    </row>
    <row r="5" spans="1:20" ht="12.6" customHeight="1" x14ac:dyDescent="0.15">
      <c r="A5" s="220"/>
      <c r="B5" s="220"/>
      <c r="C5" s="221"/>
      <c r="D5" s="216"/>
      <c r="E5" s="317"/>
      <c r="F5" s="216"/>
      <c r="G5" s="224" t="s">
        <v>160</v>
      </c>
      <c r="H5" s="225" t="s">
        <v>161</v>
      </c>
      <c r="I5" s="225" t="s">
        <v>162</v>
      </c>
      <c r="J5" s="224" t="s">
        <v>163</v>
      </c>
      <c r="K5" s="224" t="s">
        <v>164</v>
      </c>
      <c r="L5" s="224" t="s">
        <v>165</v>
      </c>
      <c r="M5" s="223"/>
      <c r="N5" s="224" t="s">
        <v>166</v>
      </c>
      <c r="O5" s="224" t="s">
        <v>167</v>
      </c>
      <c r="P5" s="365" t="s">
        <v>168</v>
      </c>
      <c r="Q5" s="238"/>
      <c r="R5" s="220"/>
      <c r="S5" s="220"/>
    </row>
    <row r="6" spans="1:20" ht="12.6" customHeight="1" x14ac:dyDescent="0.15">
      <c r="A6" s="235"/>
      <c r="B6" s="235"/>
      <c r="C6" s="236"/>
      <c r="D6" s="315"/>
      <c r="E6" s="317"/>
      <c r="F6" s="315"/>
      <c r="G6" s="233"/>
      <c r="H6" s="233"/>
      <c r="I6" s="233"/>
      <c r="J6" s="233"/>
      <c r="K6" s="233"/>
      <c r="L6" s="233"/>
      <c r="M6" s="233"/>
      <c r="N6" s="233"/>
      <c r="O6" s="233"/>
      <c r="P6" s="315"/>
      <c r="Q6" s="239"/>
      <c r="R6" s="235"/>
      <c r="S6" s="235"/>
    </row>
    <row r="7" spans="1:20" s="37" customFormat="1" ht="14.25" customHeight="1" x14ac:dyDescent="0.15">
      <c r="A7" s="54"/>
      <c r="B7" s="214" t="s">
        <v>422</v>
      </c>
      <c r="C7" s="217"/>
      <c r="D7" s="84">
        <v>106</v>
      </c>
      <c r="E7" s="84">
        <v>104</v>
      </c>
      <c r="F7" s="85">
        <v>101</v>
      </c>
      <c r="G7" s="85">
        <v>31</v>
      </c>
      <c r="H7" s="85">
        <v>19</v>
      </c>
      <c r="I7" s="85">
        <v>51</v>
      </c>
      <c r="J7" s="85">
        <v>383</v>
      </c>
      <c r="K7" s="85">
        <v>183</v>
      </c>
      <c r="L7" s="85">
        <v>200</v>
      </c>
      <c r="M7" s="84">
        <v>14246</v>
      </c>
      <c r="N7" s="84">
        <v>8909</v>
      </c>
      <c r="O7" s="84">
        <v>1192</v>
      </c>
      <c r="P7" s="171">
        <v>4145</v>
      </c>
      <c r="Q7" s="213" t="s">
        <v>422</v>
      </c>
      <c r="R7" s="214"/>
      <c r="S7" s="54"/>
      <c r="T7" s="62"/>
    </row>
    <row r="8" spans="1:20" ht="14.25" customHeight="1" x14ac:dyDescent="0.15">
      <c r="A8" s="61"/>
      <c r="B8" s="61"/>
      <c r="C8" s="32" t="s">
        <v>423</v>
      </c>
      <c r="D8" s="101">
        <v>10</v>
      </c>
      <c r="E8" s="101">
        <v>10</v>
      </c>
      <c r="F8" s="101">
        <v>10</v>
      </c>
      <c r="G8" s="101">
        <v>4</v>
      </c>
      <c r="H8" s="101">
        <v>2</v>
      </c>
      <c r="I8" s="101">
        <v>4</v>
      </c>
      <c r="J8" s="101">
        <v>32</v>
      </c>
      <c r="K8" s="101">
        <v>17</v>
      </c>
      <c r="L8" s="101">
        <v>15</v>
      </c>
      <c r="M8" s="101">
        <v>1931</v>
      </c>
      <c r="N8" s="101">
        <v>1631</v>
      </c>
      <c r="O8" s="101">
        <v>33</v>
      </c>
      <c r="P8" s="111">
        <v>267</v>
      </c>
      <c r="Q8" s="45" t="s">
        <v>423</v>
      </c>
      <c r="R8" s="61"/>
      <c r="S8" s="61"/>
      <c r="T8" s="58"/>
    </row>
    <row r="9" spans="1:20" ht="14.25" customHeight="1" x14ac:dyDescent="0.15">
      <c r="A9" s="61"/>
      <c r="B9" s="61"/>
      <c r="C9" s="32" t="s">
        <v>424</v>
      </c>
      <c r="D9" s="101">
        <v>1</v>
      </c>
      <c r="E9" s="101">
        <v>1</v>
      </c>
      <c r="F9" s="101">
        <v>1</v>
      </c>
      <c r="G9" s="101">
        <v>1</v>
      </c>
      <c r="H9" s="101" t="s">
        <v>60</v>
      </c>
      <c r="I9" s="101" t="s">
        <v>60</v>
      </c>
      <c r="J9" s="101">
        <v>2</v>
      </c>
      <c r="K9" s="101">
        <v>1</v>
      </c>
      <c r="L9" s="101">
        <v>1</v>
      </c>
      <c r="M9" s="101">
        <v>80</v>
      </c>
      <c r="N9" s="101" t="s">
        <v>60</v>
      </c>
      <c r="O9" s="101" t="s">
        <v>60</v>
      </c>
      <c r="P9" s="111">
        <v>80</v>
      </c>
      <c r="Q9" s="45" t="s">
        <v>424</v>
      </c>
      <c r="R9" s="61"/>
      <c r="S9" s="61"/>
      <c r="T9" s="58"/>
    </row>
    <row r="10" spans="1:20" ht="14.25" customHeight="1" x14ac:dyDescent="0.15">
      <c r="A10" s="61"/>
      <c r="B10" s="61"/>
      <c r="C10" s="32" t="s">
        <v>425</v>
      </c>
      <c r="D10" s="101">
        <v>24</v>
      </c>
      <c r="E10" s="101">
        <v>22</v>
      </c>
      <c r="F10" s="101">
        <v>22</v>
      </c>
      <c r="G10" s="101">
        <v>9</v>
      </c>
      <c r="H10" s="101">
        <v>4</v>
      </c>
      <c r="I10" s="101">
        <v>9</v>
      </c>
      <c r="J10" s="101">
        <v>74</v>
      </c>
      <c r="K10" s="101">
        <v>40</v>
      </c>
      <c r="L10" s="101">
        <v>34</v>
      </c>
      <c r="M10" s="101">
        <v>3879</v>
      </c>
      <c r="N10" s="101">
        <v>2188</v>
      </c>
      <c r="O10" s="101">
        <v>576</v>
      </c>
      <c r="P10" s="111">
        <v>1115</v>
      </c>
      <c r="Q10" s="45" t="s">
        <v>425</v>
      </c>
      <c r="R10" s="61"/>
      <c r="S10" s="61"/>
      <c r="T10" s="58"/>
    </row>
    <row r="11" spans="1:20" ht="14.25" customHeight="1" x14ac:dyDescent="0.15">
      <c r="A11" s="61"/>
      <c r="B11" s="61"/>
      <c r="C11" s="32" t="s">
        <v>426</v>
      </c>
      <c r="D11" s="101">
        <v>39</v>
      </c>
      <c r="E11" s="101">
        <v>39</v>
      </c>
      <c r="F11" s="101">
        <v>37</v>
      </c>
      <c r="G11" s="101">
        <v>14</v>
      </c>
      <c r="H11" s="101">
        <v>7</v>
      </c>
      <c r="I11" s="101">
        <v>16</v>
      </c>
      <c r="J11" s="101">
        <v>128</v>
      </c>
      <c r="K11" s="101">
        <v>57</v>
      </c>
      <c r="L11" s="101">
        <v>71</v>
      </c>
      <c r="M11" s="101">
        <v>4896</v>
      </c>
      <c r="N11" s="101">
        <v>3086</v>
      </c>
      <c r="O11" s="101">
        <v>235</v>
      </c>
      <c r="P11" s="111">
        <v>1575</v>
      </c>
      <c r="Q11" s="45" t="s">
        <v>426</v>
      </c>
      <c r="R11" s="61"/>
      <c r="S11" s="61"/>
      <c r="T11" s="58"/>
    </row>
    <row r="12" spans="1:20" ht="14.25" customHeight="1" x14ac:dyDescent="0.15">
      <c r="A12" s="61"/>
      <c r="B12" s="61"/>
      <c r="C12" s="32" t="s">
        <v>67</v>
      </c>
      <c r="D12" s="101">
        <v>19</v>
      </c>
      <c r="E12" s="101">
        <v>19</v>
      </c>
      <c r="F12" s="101">
        <v>19</v>
      </c>
      <c r="G12" s="101" t="s">
        <v>60</v>
      </c>
      <c r="H12" s="101">
        <v>3</v>
      </c>
      <c r="I12" s="101">
        <v>16</v>
      </c>
      <c r="J12" s="101">
        <v>86</v>
      </c>
      <c r="K12" s="101">
        <v>43</v>
      </c>
      <c r="L12" s="101">
        <v>43</v>
      </c>
      <c r="M12" s="101">
        <v>1506</v>
      </c>
      <c r="N12" s="101">
        <v>1106</v>
      </c>
      <c r="O12" s="101">
        <v>94</v>
      </c>
      <c r="P12" s="111">
        <v>306</v>
      </c>
      <c r="Q12" s="45" t="s">
        <v>67</v>
      </c>
      <c r="R12" s="61"/>
      <c r="S12" s="61"/>
      <c r="T12" s="58"/>
    </row>
    <row r="13" spans="1:20" ht="14.25" customHeight="1" x14ac:dyDescent="0.15">
      <c r="A13" s="61"/>
      <c r="B13" s="61"/>
      <c r="C13" s="32" t="s">
        <v>427</v>
      </c>
      <c r="D13" s="101">
        <v>13</v>
      </c>
      <c r="E13" s="101">
        <v>13</v>
      </c>
      <c r="F13" s="101">
        <v>12</v>
      </c>
      <c r="G13" s="101">
        <v>3</v>
      </c>
      <c r="H13" s="101">
        <v>3</v>
      </c>
      <c r="I13" s="101">
        <v>6</v>
      </c>
      <c r="J13" s="101">
        <v>61</v>
      </c>
      <c r="K13" s="101">
        <v>25</v>
      </c>
      <c r="L13" s="101">
        <v>36</v>
      </c>
      <c r="M13" s="101">
        <v>1954</v>
      </c>
      <c r="N13" s="101">
        <v>898</v>
      </c>
      <c r="O13" s="101">
        <v>254</v>
      </c>
      <c r="P13" s="111">
        <v>802</v>
      </c>
      <c r="Q13" s="45" t="s">
        <v>427</v>
      </c>
      <c r="R13" s="61"/>
      <c r="S13" s="61"/>
      <c r="T13" s="58"/>
    </row>
    <row r="14" spans="1:20" s="37" customFormat="1" ht="14.25" customHeight="1" x14ac:dyDescent="0.15">
      <c r="A14" s="44"/>
      <c r="B14" s="205" t="s">
        <v>428</v>
      </c>
      <c r="C14" s="208"/>
      <c r="D14" s="85">
        <v>418</v>
      </c>
      <c r="E14" s="85">
        <v>408</v>
      </c>
      <c r="F14" s="116">
        <v>393</v>
      </c>
      <c r="G14" s="116">
        <v>164</v>
      </c>
      <c r="H14" s="116">
        <v>85</v>
      </c>
      <c r="I14" s="116">
        <v>144</v>
      </c>
      <c r="J14" s="116">
        <v>1494</v>
      </c>
      <c r="K14" s="116">
        <v>724</v>
      </c>
      <c r="L14" s="116">
        <v>770</v>
      </c>
      <c r="M14" s="85">
        <v>63961</v>
      </c>
      <c r="N14" s="85">
        <v>13684</v>
      </c>
      <c r="O14" s="85">
        <v>2209</v>
      </c>
      <c r="P14" s="87">
        <v>48068</v>
      </c>
      <c r="Q14" s="204" t="s">
        <v>428</v>
      </c>
      <c r="R14" s="205"/>
      <c r="S14" s="44"/>
      <c r="T14" s="62"/>
    </row>
    <row r="15" spans="1:20" ht="14.25" customHeight="1" x14ac:dyDescent="0.15">
      <c r="A15" s="61"/>
      <c r="B15" s="61"/>
      <c r="C15" s="32" t="s">
        <v>429</v>
      </c>
      <c r="D15" s="101">
        <v>56</v>
      </c>
      <c r="E15" s="101">
        <v>56</v>
      </c>
      <c r="F15" s="105">
        <v>52</v>
      </c>
      <c r="G15" s="105">
        <v>17</v>
      </c>
      <c r="H15" s="105">
        <v>8</v>
      </c>
      <c r="I15" s="105">
        <v>27</v>
      </c>
      <c r="J15" s="105">
        <v>215</v>
      </c>
      <c r="K15" s="105">
        <v>101</v>
      </c>
      <c r="L15" s="105">
        <v>114</v>
      </c>
      <c r="M15" s="101">
        <v>8008</v>
      </c>
      <c r="N15" s="101">
        <v>2751</v>
      </c>
      <c r="O15" s="101">
        <v>130</v>
      </c>
      <c r="P15" s="111">
        <v>5127</v>
      </c>
      <c r="Q15" s="45" t="s">
        <v>429</v>
      </c>
      <c r="R15" s="61"/>
      <c r="S15" s="61"/>
      <c r="T15" s="58"/>
    </row>
    <row r="16" spans="1:20" ht="14.25" customHeight="1" x14ac:dyDescent="0.15">
      <c r="A16" s="61"/>
      <c r="B16" s="61"/>
      <c r="C16" s="32" t="s">
        <v>430</v>
      </c>
      <c r="D16" s="101">
        <v>65</v>
      </c>
      <c r="E16" s="101">
        <v>63</v>
      </c>
      <c r="F16" s="105">
        <v>60</v>
      </c>
      <c r="G16" s="105">
        <v>20</v>
      </c>
      <c r="H16" s="105">
        <v>18</v>
      </c>
      <c r="I16" s="105">
        <v>22</v>
      </c>
      <c r="J16" s="105">
        <v>235</v>
      </c>
      <c r="K16" s="105">
        <v>115</v>
      </c>
      <c r="L16" s="105">
        <v>120</v>
      </c>
      <c r="M16" s="101">
        <v>11156</v>
      </c>
      <c r="N16" s="101">
        <v>4082</v>
      </c>
      <c r="O16" s="101">
        <v>534</v>
      </c>
      <c r="P16" s="111">
        <v>6540</v>
      </c>
      <c r="Q16" s="45" t="s">
        <v>430</v>
      </c>
      <c r="R16" s="61"/>
      <c r="S16" s="61"/>
      <c r="T16" s="58"/>
    </row>
    <row r="17" spans="1:20" ht="14.25" customHeight="1" x14ac:dyDescent="0.15">
      <c r="A17" s="61"/>
      <c r="B17" s="61"/>
      <c r="C17" s="32" t="s">
        <v>431</v>
      </c>
      <c r="D17" s="101">
        <v>56</v>
      </c>
      <c r="E17" s="101">
        <v>54</v>
      </c>
      <c r="F17" s="105">
        <v>53</v>
      </c>
      <c r="G17" s="105">
        <v>22</v>
      </c>
      <c r="H17" s="105">
        <v>10</v>
      </c>
      <c r="I17" s="105">
        <v>21</v>
      </c>
      <c r="J17" s="105">
        <v>213</v>
      </c>
      <c r="K17" s="105">
        <v>105</v>
      </c>
      <c r="L17" s="105">
        <v>108</v>
      </c>
      <c r="M17" s="101">
        <v>9084</v>
      </c>
      <c r="N17" s="101">
        <v>1483</v>
      </c>
      <c r="O17" s="101">
        <v>373</v>
      </c>
      <c r="P17" s="111">
        <v>7228</v>
      </c>
      <c r="Q17" s="45" t="s">
        <v>431</v>
      </c>
      <c r="R17" s="61"/>
      <c r="S17" s="61"/>
      <c r="T17" s="58"/>
    </row>
    <row r="18" spans="1:20" ht="14.25" customHeight="1" x14ac:dyDescent="0.15">
      <c r="A18" s="61"/>
      <c r="B18" s="61"/>
      <c r="C18" s="32" t="s">
        <v>432</v>
      </c>
      <c r="D18" s="101">
        <v>45</v>
      </c>
      <c r="E18" s="101">
        <v>44</v>
      </c>
      <c r="F18" s="105">
        <v>43</v>
      </c>
      <c r="G18" s="105">
        <v>19</v>
      </c>
      <c r="H18" s="105">
        <v>8</v>
      </c>
      <c r="I18" s="105">
        <v>16</v>
      </c>
      <c r="J18" s="105">
        <v>159</v>
      </c>
      <c r="K18" s="105">
        <v>78</v>
      </c>
      <c r="L18" s="105">
        <v>81</v>
      </c>
      <c r="M18" s="101">
        <v>5497</v>
      </c>
      <c r="N18" s="101">
        <v>550</v>
      </c>
      <c r="O18" s="101">
        <v>67</v>
      </c>
      <c r="P18" s="111">
        <v>4880</v>
      </c>
      <c r="Q18" s="45" t="s">
        <v>432</v>
      </c>
      <c r="R18" s="61"/>
      <c r="S18" s="61"/>
      <c r="T18" s="58"/>
    </row>
    <row r="19" spans="1:20" ht="14.25" customHeight="1" x14ac:dyDescent="0.15">
      <c r="A19" s="61"/>
      <c r="B19" s="61"/>
      <c r="C19" s="32" t="s">
        <v>433</v>
      </c>
      <c r="D19" s="101">
        <v>48</v>
      </c>
      <c r="E19" s="101">
        <v>47</v>
      </c>
      <c r="F19" s="105">
        <v>43</v>
      </c>
      <c r="G19" s="105">
        <v>15</v>
      </c>
      <c r="H19" s="105">
        <v>9</v>
      </c>
      <c r="I19" s="105">
        <v>19</v>
      </c>
      <c r="J19" s="105">
        <v>158</v>
      </c>
      <c r="K19" s="105">
        <v>75</v>
      </c>
      <c r="L19" s="105">
        <v>83</v>
      </c>
      <c r="M19" s="101">
        <v>7470</v>
      </c>
      <c r="N19" s="101">
        <v>2951</v>
      </c>
      <c r="O19" s="101">
        <v>321</v>
      </c>
      <c r="P19" s="111">
        <v>4198</v>
      </c>
      <c r="Q19" s="45" t="s">
        <v>433</v>
      </c>
      <c r="R19" s="61"/>
      <c r="S19" s="61"/>
      <c r="T19" s="58"/>
    </row>
    <row r="20" spans="1:20" ht="14.25" customHeight="1" x14ac:dyDescent="0.15">
      <c r="A20" s="61"/>
      <c r="B20" s="61"/>
      <c r="C20" s="32" t="s">
        <v>434</v>
      </c>
      <c r="D20" s="101">
        <v>61</v>
      </c>
      <c r="E20" s="101">
        <v>59</v>
      </c>
      <c r="F20" s="105">
        <v>59</v>
      </c>
      <c r="G20" s="105">
        <v>31</v>
      </c>
      <c r="H20" s="105">
        <v>12</v>
      </c>
      <c r="I20" s="105">
        <v>16</v>
      </c>
      <c r="J20" s="105">
        <v>200</v>
      </c>
      <c r="K20" s="105">
        <v>95</v>
      </c>
      <c r="L20" s="105">
        <v>105</v>
      </c>
      <c r="M20" s="101">
        <v>7580</v>
      </c>
      <c r="N20" s="101">
        <v>946</v>
      </c>
      <c r="O20" s="101">
        <v>26</v>
      </c>
      <c r="P20" s="111">
        <v>6608</v>
      </c>
      <c r="Q20" s="45" t="s">
        <v>434</v>
      </c>
      <c r="R20" s="61"/>
      <c r="S20" s="61"/>
      <c r="T20" s="58"/>
    </row>
    <row r="21" spans="1:20" ht="14.25" customHeight="1" x14ac:dyDescent="0.15">
      <c r="A21" s="61"/>
      <c r="B21" s="61"/>
      <c r="C21" s="32" t="s">
        <v>435</v>
      </c>
      <c r="D21" s="101">
        <v>80</v>
      </c>
      <c r="E21" s="101">
        <v>78</v>
      </c>
      <c r="F21" s="105">
        <v>76</v>
      </c>
      <c r="G21" s="105">
        <v>37</v>
      </c>
      <c r="H21" s="105">
        <v>19</v>
      </c>
      <c r="I21" s="105">
        <v>20</v>
      </c>
      <c r="J21" s="105">
        <v>284</v>
      </c>
      <c r="K21" s="105">
        <v>143</v>
      </c>
      <c r="L21" s="105">
        <v>141</v>
      </c>
      <c r="M21" s="101">
        <v>14512</v>
      </c>
      <c r="N21" s="101">
        <v>861</v>
      </c>
      <c r="O21" s="101">
        <v>619</v>
      </c>
      <c r="P21" s="111">
        <v>13032</v>
      </c>
      <c r="Q21" s="45" t="s">
        <v>435</v>
      </c>
      <c r="R21" s="61"/>
      <c r="S21" s="61"/>
      <c r="T21" s="58"/>
    </row>
    <row r="22" spans="1:20" ht="14.25" customHeight="1" x14ac:dyDescent="0.15">
      <c r="A22" s="61"/>
      <c r="B22" s="61"/>
      <c r="C22" s="32" t="s">
        <v>436</v>
      </c>
      <c r="D22" s="101">
        <v>7</v>
      </c>
      <c r="E22" s="101">
        <v>7</v>
      </c>
      <c r="F22" s="105">
        <v>7</v>
      </c>
      <c r="G22" s="105">
        <v>3</v>
      </c>
      <c r="H22" s="105">
        <v>1</v>
      </c>
      <c r="I22" s="105">
        <v>3</v>
      </c>
      <c r="J22" s="105">
        <v>30</v>
      </c>
      <c r="K22" s="105">
        <v>12</v>
      </c>
      <c r="L22" s="105">
        <v>18</v>
      </c>
      <c r="M22" s="101">
        <v>654</v>
      </c>
      <c r="N22" s="101">
        <v>60</v>
      </c>
      <c r="O22" s="101">
        <v>139</v>
      </c>
      <c r="P22" s="111">
        <v>455</v>
      </c>
      <c r="Q22" s="45" t="s">
        <v>436</v>
      </c>
      <c r="R22" s="61"/>
      <c r="S22" s="61"/>
      <c r="T22" s="58"/>
    </row>
    <row r="23" spans="1:20" s="37" customFormat="1" ht="14.25" customHeight="1" x14ac:dyDescent="0.15">
      <c r="A23" s="44"/>
      <c r="B23" s="205" t="s">
        <v>437</v>
      </c>
      <c r="C23" s="208"/>
      <c r="D23" s="85">
        <v>9</v>
      </c>
      <c r="E23" s="85">
        <v>9</v>
      </c>
      <c r="F23" s="116">
        <v>9</v>
      </c>
      <c r="G23" s="116">
        <v>4</v>
      </c>
      <c r="H23" s="116">
        <v>1</v>
      </c>
      <c r="I23" s="116">
        <v>4</v>
      </c>
      <c r="J23" s="116">
        <v>32</v>
      </c>
      <c r="K23" s="116">
        <v>14</v>
      </c>
      <c r="L23" s="116">
        <v>18</v>
      </c>
      <c r="M23" s="85">
        <v>1165</v>
      </c>
      <c r="N23" s="85">
        <v>645</v>
      </c>
      <c r="O23" s="85">
        <v>90</v>
      </c>
      <c r="P23" s="87">
        <v>430</v>
      </c>
      <c r="Q23" s="204" t="s">
        <v>437</v>
      </c>
      <c r="R23" s="205"/>
      <c r="S23" s="44"/>
      <c r="T23" s="62"/>
    </row>
    <row r="24" spans="1:20" ht="14.25" customHeight="1" x14ac:dyDescent="0.15">
      <c r="A24" s="61"/>
      <c r="B24" s="61"/>
      <c r="C24" s="32" t="s">
        <v>438</v>
      </c>
      <c r="D24" s="101">
        <v>3</v>
      </c>
      <c r="E24" s="101">
        <v>3</v>
      </c>
      <c r="F24" s="105">
        <v>3</v>
      </c>
      <c r="G24" s="105">
        <v>2</v>
      </c>
      <c r="H24" s="105" t="s">
        <v>60</v>
      </c>
      <c r="I24" s="105">
        <v>1</v>
      </c>
      <c r="J24" s="105">
        <v>9</v>
      </c>
      <c r="K24" s="105">
        <v>5</v>
      </c>
      <c r="L24" s="105">
        <v>4</v>
      </c>
      <c r="M24" s="101">
        <v>355</v>
      </c>
      <c r="N24" s="101">
        <v>225</v>
      </c>
      <c r="O24" s="101">
        <v>60</v>
      </c>
      <c r="P24" s="111">
        <v>70</v>
      </c>
      <c r="Q24" s="45" t="s">
        <v>438</v>
      </c>
      <c r="R24" s="61"/>
      <c r="S24" s="61"/>
      <c r="T24" s="58"/>
    </row>
    <row r="25" spans="1:20" ht="14.25" customHeight="1" x14ac:dyDescent="0.15">
      <c r="A25" s="61"/>
      <c r="B25" s="61"/>
      <c r="C25" s="32" t="s">
        <v>439</v>
      </c>
      <c r="D25" s="101">
        <v>6</v>
      </c>
      <c r="E25" s="101">
        <v>6</v>
      </c>
      <c r="F25" s="105">
        <v>6</v>
      </c>
      <c r="G25" s="105">
        <v>2</v>
      </c>
      <c r="H25" s="105">
        <v>1</v>
      </c>
      <c r="I25" s="105">
        <v>3</v>
      </c>
      <c r="J25" s="105">
        <v>23</v>
      </c>
      <c r="K25" s="105">
        <v>9</v>
      </c>
      <c r="L25" s="105">
        <v>14</v>
      </c>
      <c r="M25" s="101">
        <v>810</v>
      </c>
      <c r="N25" s="101">
        <v>420</v>
      </c>
      <c r="O25" s="101">
        <v>30</v>
      </c>
      <c r="P25" s="111">
        <v>360</v>
      </c>
      <c r="Q25" s="45" t="s">
        <v>439</v>
      </c>
      <c r="R25" s="61"/>
      <c r="S25" s="61"/>
      <c r="T25" s="58"/>
    </row>
    <row r="26" spans="1:20" s="37" customFormat="1" ht="14.25" customHeight="1" x14ac:dyDescent="0.15">
      <c r="A26" s="44"/>
      <c r="B26" s="205" t="s">
        <v>440</v>
      </c>
      <c r="C26" s="208"/>
      <c r="D26" s="85">
        <v>282</v>
      </c>
      <c r="E26" s="85">
        <v>278</v>
      </c>
      <c r="F26" s="116">
        <v>277</v>
      </c>
      <c r="G26" s="116">
        <v>137</v>
      </c>
      <c r="H26" s="116">
        <v>57</v>
      </c>
      <c r="I26" s="116">
        <v>83</v>
      </c>
      <c r="J26" s="116">
        <v>1019</v>
      </c>
      <c r="K26" s="116">
        <v>499</v>
      </c>
      <c r="L26" s="116">
        <v>520</v>
      </c>
      <c r="M26" s="85">
        <v>50888</v>
      </c>
      <c r="N26" s="85">
        <v>10223</v>
      </c>
      <c r="O26" s="85">
        <v>1002</v>
      </c>
      <c r="P26" s="87">
        <v>39663</v>
      </c>
      <c r="Q26" s="204" t="s">
        <v>440</v>
      </c>
      <c r="R26" s="205"/>
      <c r="S26" s="44"/>
      <c r="T26" s="62"/>
    </row>
    <row r="27" spans="1:20" ht="14.25" customHeight="1" x14ac:dyDescent="0.15">
      <c r="A27" s="61"/>
      <c r="B27" s="61"/>
      <c r="C27" s="32" t="s">
        <v>441</v>
      </c>
      <c r="D27" s="101">
        <v>21</v>
      </c>
      <c r="E27" s="101">
        <v>21</v>
      </c>
      <c r="F27" s="105">
        <v>21</v>
      </c>
      <c r="G27" s="105">
        <v>7</v>
      </c>
      <c r="H27" s="105">
        <v>10</v>
      </c>
      <c r="I27" s="105">
        <v>4</v>
      </c>
      <c r="J27" s="105">
        <v>82</v>
      </c>
      <c r="K27" s="105">
        <v>37</v>
      </c>
      <c r="L27" s="105">
        <v>45</v>
      </c>
      <c r="M27" s="101">
        <v>3784</v>
      </c>
      <c r="N27" s="101">
        <v>368</v>
      </c>
      <c r="O27" s="101">
        <v>8</v>
      </c>
      <c r="P27" s="111">
        <v>3408</v>
      </c>
      <c r="Q27" s="45" t="s">
        <v>441</v>
      </c>
      <c r="R27" s="61"/>
      <c r="S27" s="61"/>
      <c r="T27" s="58"/>
    </row>
    <row r="28" spans="1:20" ht="14.25" customHeight="1" x14ac:dyDescent="0.15">
      <c r="A28" s="61"/>
      <c r="B28" s="61"/>
      <c r="C28" s="32" t="s">
        <v>442</v>
      </c>
      <c r="D28" s="101">
        <v>58</v>
      </c>
      <c r="E28" s="101">
        <v>58</v>
      </c>
      <c r="F28" s="105">
        <v>58</v>
      </c>
      <c r="G28" s="105">
        <v>27</v>
      </c>
      <c r="H28" s="105">
        <v>15</v>
      </c>
      <c r="I28" s="105">
        <v>16</v>
      </c>
      <c r="J28" s="105">
        <v>207</v>
      </c>
      <c r="K28" s="105">
        <v>98</v>
      </c>
      <c r="L28" s="105">
        <v>109</v>
      </c>
      <c r="M28" s="101">
        <v>11201</v>
      </c>
      <c r="N28" s="101">
        <v>2370</v>
      </c>
      <c r="O28" s="101">
        <v>97</v>
      </c>
      <c r="P28" s="111">
        <v>8734</v>
      </c>
      <c r="Q28" s="45" t="s">
        <v>442</v>
      </c>
      <c r="R28" s="61"/>
      <c r="S28" s="61"/>
      <c r="T28" s="58"/>
    </row>
    <row r="29" spans="1:20" ht="14.25" customHeight="1" x14ac:dyDescent="0.15">
      <c r="A29" s="61"/>
      <c r="B29" s="61"/>
      <c r="C29" s="32" t="s">
        <v>443</v>
      </c>
      <c r="D29" s="101">
        <v>19</v>
      </c>
      <c r="E29" s="101">
        <v>18</v>
      </c>
      <c r="F29" s="105">
        <v>18</v>
      </c>
      <c r="G29" s="105">
        <v>11</v>
      </c>
      <c r="H29" s="105">
        <v>4</v>
      </c>
      <c r="I29" s="105">
        <v>3</v>
      </c>
      <c r="J29" s="105">
        <v>65</v>
      </c>
      <c r="K29" s="105">
        <v>32</v>
      </c>
      <c r="L29" s="105">
        <v>33</v>
      </c>
      <c r="M29" s="101">
        <v>4826</v>
      </c>
      <c r="N29" s="101">
        <v>601</v>
      </c>
      <c r="O29" s="101">
        <v>295</v>
      </c>
      <c r="P29" s="111">
        <v>3930</v>
      </c>
      <c r="Q29" s="45" t="s">
        <v>443</v>
      </c>
      <c r="R29" s="61"/>
      <c r="S29" s="61"/>
      <c r="T29" s="58"/>
    </row>
    <row r="30" spans="1:20" ht="14.25" customHeight="1" x14ac:dyDescent="0.15">
      <c r="A30" s="61"/>
      <c r="B30" s="61"/>
      <c r="C30" s="32" t="s">
        <v>444</v>
      </c>
      <c r="D30" s="101">
        <v>41</v>
      </c>
      <c r="E30" s="101">
        <v>40</v>
      </c>
      <c r="F30" s="105">
        <v>40</v>
      </c>
      <c r="G30" s="105">
        <v>23</v>
      </c>
      <c r="H30" s="105">
        <v>8</v>
      </c>
      <c r="I30" s="105">
        <v>9</v>
      </c>
      <c r="J30" s="105">
        <v>162</v>
      </c>
      <c r="K30" s="105">
        <v>83</v>
      </c>
      <c r="L30" s="105">
        <v>79</v>
      </c>
      <c r="M30" s="101">
        <v>6857</v>
      </c>
      <c r="N30" s="101">
        <v>685</v>
      </c>
      <c r="O30" s="101">
        <v>32</v>
      </c>
      <c r="P30" s="111">
        <v>6140</v>
      </c>
      <c r="Q30" s="45" t="s">
        <v>444</v>
      </c>
      <c r="R30" s="61"/>
      <c r="S30" s="61"/>
      <c r="T30" s="58"/>
    </row>
    <row r="31" spans="1:20" ht="14.25" customHeight="1" x14ac:dyDescent="0.15">
      <c r="A31" s="61"/>
      <c r="B31" s="61"/>
      <c r="C31" s="32" t="s">
        <v>445</v>
      </c>
      <c r="D31" s="101">
        <v>41</v>
      </c>
      <c r="E31" s="101">
        <v>39</v>
      </c>
      <c r="F31" s="105">
        <v>39</v>
      </c>
      <c r="G31" s="105">
        <v>21</v>
      </c>
      <c r="H31" s="105">
        <v>5</v>
      </c>
      <c r="I31" s="105">
        <v>13</v>
      </c>
      <c r="J31" s="105">
        <v>150</v>
      </c>
      <c r="K31" s="105">
        <v>74</v>
      </c>
      <c r="L31" s="105">
        <v>76</v>
      </c>
      <c r="M31" s="101">
        <v>7687</v>
      </c>
      <c r="N31" s="101">
        <v>1422</v>
      </c>
      <c r="O31" s="101">
        <v>53</v>
      </c>
      <c r="P31" s="111">
        <v>6212</v>
      </c>
      <c r="Q31" s="45" t="s">
        <v>445</v>
      </c>
      <c r="R31" s="61"/>
      <c r="S31" s="61"/>
      <c r="T31" s="58"/>
    </row>
    <row r="32" spans="1:20" ht="14.25" customHeight="1" x14ac:dyDescent="0.15">
      <c r="A32" s="61"/>
      <c r="B32" s="61"/>
      <c r="C32" s="32" t="s">
        <v>446</v>
      </c>
      <c r="D32" s="101">
        <v>9</v>
      </c>
      <c r="E32" s="101">
        <v>9</v>
      </c>
      <c r="F32" s="105">
        <v>9</v>
      </c>
      <c r="G32" s="105">
        <v>2</v>
      </c>
      <c r="H32" s="105">
        <v>2</v>
      </c>
      <c r="I32" s="105">
        <v>5</v>
      </c>
      <c r="J32" s="105">
        <v>38</v>
      </c>
      <c r="K32" s="105">
        <v>18</v>
      </c>
      <c r="L32" s="105">
        <v>20</v>
      </c>
      <c r="M32" s="101">
        <v>1938</v>
      </c>
      <c r="N32" s="101">
        <v>723</v>
      </c>
      <c r="O32" s="101">
        <v>80</v>
      </c>
      <c r="P32" s="111">
        <v>1135</v>
      </c>
      <c r="Q32" s="45" t="s">
        <v>446</v>
      </c>
      <c r="R32" s="61"/>
      <c r="S32" s="61"/>
      <c r="T32" s="58"/>
    </row>
    <row r="33" spans="1:20" ht="14.25" customHeight="1" x14ac:dyDescent="0.15">
      <c r="A33" s="61"/>
      <c r="B33" s="61"/>
      <c r="C33" s="32" t="s">
        <v>447</v>
      </c>
      <c r="D33" s="101">
        <v>15</v>
      </c>
      <c r="E33" s="101">
        <v>15</v>
      </c>
      <c r="F33" s="105">
        <v>15</v>
      </c>
      <c r="G33" s="105">
        <v>7</v>
      </c>
      <c r="H33" s="105">
        <v>1</v>
      </c>
      <c r="I33" s="105">
        <v>7</v>
      </c>
      <c r="J33" s="105">
        <v>47</v>
      </c>
      <c r="K33" s="105">
        <v>24</v>
      </c>
      <c r="L33" s="105">
        <v>23</v>
      </c>
      <c r="M33" s="101">
        <v>2042</v>
      </c>
      <c r="N33" s="101">
        <v>868</v>
      </c>
      <c r="O33" s="101">
        <v>218</v>
      </c>
      <c r="P33" s="111">
        <v>956</v>
      </c>
      <c r="Q33" s="45" t="s">
        <v>447</v>
      </c>
      <c r="R33" s="61"/>
      <c r="S33" s="61"/>
      <c r="T33" s="58"/>
    </row>
    <row r="34" spans="1:20" ht="14.25" customHeight="1" x14ac:dyDescent="0.15">
      <c r="A34" s="61"/>
      <c r="B34" s="61"/>
      <c r="C34" s="32" t="s">
        <v>448</v>
      </c>
      <c r="D34" s="101">
        <v>31</v>
      </c>
      <c r="E34" s="101">
        <v>31</v>
      </c>
      <c r="F34" s="105">
        <v>30</v>
      </c>
      <c r="G34" s="105">
        <v>14</v>
      </c>
      <c r="H34" s="105">
        <v>2</v>
      </c>
      <c r="I34" s="105">
        <v>14</v>
      </c>
      <c r="J34" s="105">
        <v>99</v>
      </c>
      <c r="K34" s="105">
        <v>52</v>
      </c>
      <c r="L34" s="105">
        <v>47</v>
      </c>
      <c r="M34" s="101">
        <v>4041</v>
      </c>
      <c r="N34" s="101">
        <v>1697</v>
      </c>
      <c r="O34" s="101">
        <v>189</v>
      </c>
      <c r="P34" s="111">
        <v>2155</v>
      </c>
      <c r="Q34" s="45" t="s">
        <v>448</v>
      </c>
      <c r="R34" s="61"/>
      <c r="S34" s="61"/>
      <c r="T34" s="58"/>
    </row>
    <row r="35" spans="1:20" s="46" customFormat="1" ht="14.25" customHeight="1" x14ac:dyDescent="0.15">
      <c r="A35" s="61"/>
      <c r="B35" s="61"/>
      <c r="C35" s="32" t="s">
        <v>449</v>
      </c>
      <c r="D35" s="101">
        <v>25</v>
      </c>
      <c r="E35" s="101">
        <v>25</v>
      </c>
      <c r="F35" s="105">
        <v>25</v>
      </c>
      <c r="G35" s="105">
        <v>13</v>
      </c>
      <c r="H35" s="105">
        <v>3</v>
      </c>
      <c r="I35" s="105">
        <v>9</v>
      </c>
      <c r="J35" s="105">
        <v>98</v>
      </c>
      <c r="K35" s="105">
        <v>45</v>
      </c>
      <c r="L35" s="105">
        <v>53</v>
      </c>
      <c r="M35" s="101">
        <v>4021</v>
      </c>
      <c r="N35" s="101">
        <v>834</v>
      </c>
      <c r="O35" s="101">
        <v>20</v>
      </c>
      <c r="P35" s="111">
        <v>3167</v>
      </c>
      <c r="Q35" s="45" t="s">
        <v>449</v>
      </c>
      <c r="R35" s="61"/>
      <c r="S35" s="61"/>
      <c r="T35" s="58"/>
    </row>
    <row r="36" spans="1:20" s="46" customFormat="1" ht="14.25" customHeight="1" x14ac:dyDescent="0.15">
      <c r="A36" s="61"/>
      <c r="B36" s="61"/>
      <c r="C36" s="32" t="s">
        <v>450</v>
      </c>
      <c r="D36" s="101">
        <v>13</v>
      </c>
      <c r="E36" s="101">
        <v>13</v>
      </c>
      <c r="F36" s="105">
        <v>13</v>
      </c>
      <c r="G36" s="105">
        <v>5</v>
      </c>
      <c r="H36" s="105">
        <v>6</v>
      </c>
      <c r="I36" s="105">
        <v>2</v>
      </c>
      <c r="J36" s="105">
        <v>43</v>
      </c>
      <c r="K36" s="105">
        <v>25</v>
      </c>
      <c r="L36" s="105">
        <v>18</v>
      </c>
      <c r="M36" s="101">
        <v>3351</v>
      </c>
      <c r="N36" s="101">
        <v>548</v>
      </c>
      <c r="O36" s="101">
        <v>10</v>
      </c>
      <c r="P36" s="111">
        <v>2793</v>
      </c>
      <c r="Q36" s="45" t="s">
        <v>450</v>
      </c>
      <c r="R36" s="61"/>
      <c r="S36" s="61"/>
      <c r="T36" s="58"/>
    </row>
    <row r="37" spans="1:20" ht="14.25" customHeight="1" x14ac:dyDescent="0.15">
      <c r="A37" s="61"/>
      <c r="B37" s="61"/>
      <c r="C37" s="32" t="s">
        <v>451</v>
      </c>
      <c r="D37" s="109">
        <v>9</v>
      </c>
      <c r="E37" s="101">
        <v>9</v>
      </c>
      <c r="F37" s="105">
        <v>9</v>
      </c>
      <c r="G37" s="105">
        <v>7</v>
      </c>
      <c r="H37" s="105">
        <v>1</v>
      </c>
      <c r="I37" s="105">
        <v>1</v>
      </c>
      <c r="J37" s="105">
        <v>28</v>
      </c>
      <c r="K37" s="105">
        <v>11</v>
      </c>
      <c r="L37" s="105">
        <v>17</v>
      </c>
      <c r="M37" s="101">
        <v>1140</v>
      </c>
      <c r="N37" s="101">
        <v>107</v>
      </c>
      <c r="O37" s="101" t="s">
        <v>60</v>
      </c>
      <c r="P37" s="111">
        <v>1033</v>
      </c>
      <c r="Q37" s="45" t="s">
        <v>451</v>
      </c>
      <c r="R37" s="61"/>
      <c r="S37" s="61"/>
      <c r="T37" s="58"/>
    </row>
    <row r="38" spans="1:20" s="37" customFormat="1" ht="14.25" customHeight="1" x14ac:dyDescent="0.15">
      <c r="A38" s="44"/>
      <c r="B38" s="205" t="s">
        <v>452</v>
      </c>
      <c r="C38" s="208"/>
      <c r="D38" s="85">
        <v>329</v>
      </c>
      <c r="E38" s="85">
        <v>320</v>
      </c>
      <c r="F38" s="116">
        <v>319</v>
      </c>
      <c r="G38" s="116">
        <v>116</v>
      </c>
      <c r="H38" s="116">
        <v>70</v>
      </c>
      <c r="I38" s="116">
        <v>133</v>
      </c>
      <c r="J38" s="116">
        <v>1219</v>
      </c>
      <c r="K38" s="116">
        <v>598</v>
      </c>
      <c r="L38" s="116">
        <v>621</v>
      </c>
      <c r="M38" s="85">
        <v>53931</v>
      </c>
      <c r="N38" s="85">
        <v>33385</v>
      </c>
      <c r="O38" s="85">
        <v>977</v>
      </c>
      <c r="P38" s="87">
        <v>19569</v>
      </c>
      <c r="Q38" s="204" t="s">
        <v>452</v>
      </c>
      <c r="R38" s="205"/>
      <c r="S38" s="44"/>
      <c r="T38" s="60"/>
    </row>
    <row r="39" spans="1:20" ht="14.25" customHeight="1" x14ac:dyDescent="0.15">
      <c r="A39" s="61"/>
      <c r="B39" s="61"/>
      <c r="C39" s="32" t="s">
        <v>71</v>
      </c>
      <c r="D39" s="101">
        <v>9</v>
      </c>
      <c r="E39" s="101">
        <v>9</v>
      </c>
      <c r="F39" s="105">
        <v>9</v>
      </c>
      <c r="G39" s="105">
        <v>5</v>
      </c>
      <c r="H39" s="105">
        <v>1</v>
      </c>
      <c r="I39" s="105">
        <v>3</v>
      </c>
      <c r="J39" s="105">
        <v>25</v>
      </c>
      <c r="K39" s="105">
        <v>13</v>
      </c>
      <c r="L39" s="105">
        <v>12</v>
      </c>
      <c r="M39" s="101">
        <v>1482</v>
      </c>
      <c r="N39" s="101">
        <v>1126</v>
      </c>
      <c r="O39" s="101">
        <v>31</v>
      </c>
      <c r="P39" s="111">
        <v>325</v>
      </c>
      <c r="Q39" s="45" t="s">
        <v>71</v>
      </c>
      <c r="R39" s="61"/>
      <c r="S39" s="61"/>
    </row>
    <row r="40" spans="1:20" ht="14.25" customHeight="1" x14ac:dyDescent="0.15">
      <c r="A40" s="61"/>
      <c r="B40" s="61"/>
      <c r="C40" s="32" t="s">
        <v>453</v>
      </c>
      <c r="D40" s="101">
        <v>5</v>
      </c>
      <c r="E40" s="101">
        <v>5</v>
      </c>
      <c r="F40" s="105">
        <v>5</v>
      </c>
      <c r="G40" s="105">
        <v>3</v>
      </c>
      <c r="H40" s="105">
        <v>1</v>
      </c>
      <c r="I40" s="105">
        <v>1</v>
      </c>
      <c r="J40" s="105">
        <v>11</v>
      </c>
      <c r="K40" s="105">
        <v>4</v>
      </c>
      <c r="L40" s="105">
        <v>7</v>
      </c>
      <c r="M40" s="101">
        <v>767</v>
      </c>
      <c r="N40" s="101">
        <v>575</v>
      </c>
      <c r="O40" s="101">
        <v>52</v>
      </c>
      <c r="P40" s="111">
        <v>140</v>
      </c>
      <c r="Q40" s="45" t="s">
        <v>453</v>
      </c>
      <c r="R40" s="61"/>
      <c r="S40" s="61"/>
    </row>
    <row r="41" spans="1:20" ht="14.25" customHeight="1" x14ac:dyDescent="0.15">
      <c r="A41" s="61"/>
      <c r="B41" s="61"/>
      <c r="C41" s="32" t="s">
        <v>454</v>
      </c>
      <c r="D41" s="101">
        <v>3</v>
      </c>
      <c r="E41" s="101">
        <v>3</v>
      </c>
      <c r="F41" s="105">
        <v>3</v>
      </c>
      <c r="G41" s="105" t="s">
        <v>60</v>
      </c>
      <c r="H41" s="105" t="s">
        <v>60</v>
      </c>
      <c r="I41" s="105">
        <v>3</v>
      </c>
      <c r="J41" s="105">
        <v>13</v>
      </c>
      <c r="K41" s="105">
        <v>7</v>
      </c>
      <c r="L41" s="105">
        <v>6</v>
      </c>
      <c r="M41" s="101">
        <v>220</v>
      </c>
      <c r="N41" s="101">
        <v>220</v>
      </c>
      <c r="O41" s="101" t="s">
        <v>60</v>
      </c>
      <c r="P41" s="111" t="s">
        <v>60</v>
      </c>
      <c r="Q41" s="45" t="s">
        <v>454</v>
      </c>
      <c r="R41" s="61"/>
      <c r="S41" s="61"/>
    </row>
    <row r="42" spans="1:20" ht="14.25" customHeight="1" x14ac:dyDescent="0.15">
      <c r="A42" s="61"/>
      <c r="B42" s="61"/>
      <c r="C42" s="32" t="s">
        <v>455</v>
      </c>
      <c r="D42" s="101">
        <v>24</v>
      </c>
      <c r="E42" s="101">
        <v>23</v>
      </c>
      <c r="F42" s="105">
        <v>23</v>
      </c>
      <c r="G42" s="105">
        <v>5</v>
      </c>
      <c r="H42" s="105">
        <v>3</v>
      </c>
      <c r="I42" s="105">
        <v>15</v>
      </c>
      <c r="J42" s="105">
        <v>98</v>
      </c>
      <c r="K42" s="105">
        <v>46</v>
      </c>
      <c r="L42" s="105">
        <v>52</v>
      </c>
      <c r="M42" s="101">
        <v>3831</v>
      </c>
      <c r="N42" s="101">
        <v>3461</v>
      </c>
      <c r="O42" s="101">
        <v>129</v>
      </c>
      <c r="P42" s="111">
        <v>241</v>
      </c>
      <c r="Q42" s="45" t="s">
        <v>455</v>
      </c>
      <c r="R42" s="61"/>
      <c r="S42" s="61"/>
    </row>
    <row r="43" spans="1:20" ht="14.25" customHeight="1" x14ac:dyDescent="0.15">
      <c r="A43" s="61"/>
      <c r="B43" s="61"/>
      <c r="C43" s="32" t="s">
        <v>456</v>
      </c>
      <c r="D43" s="101">
        <v>3</v>
      </c>
      <c r="E43" s="101">
        <v>3</v>
      </c>
      <c r="F43" s="105">
        <v>3</v>
      </c>
      <c r="G43" s="105" t="s">
        <v>60</v>
      </c>
      <c r="H43" s="105" t="s">
        <v>60</v>
      </c>
      <c r="I43" s="105">
        <v>3</v>
      </c>
      <c r="J43" s="105">
        <v>13</v>
      </c>
      <c r="K43" s="105">
        <v>7</v>
      </c>
      <c r="L43" s="105">
        <v>6</v>
      </c>
      <c r="M43" s="101">
        <v>577</v>
      </c>
      <c r="N43" s="101">
        <v>267</v>
      </c>
      <c r="O43" s="101">
        <v>30</v>
      </c>
      <c r="P43" s="111">
        <v>280</v>
      </c>
      <c r="Q43" s="45" t="s">
        <v>456</v>
      </c>
      <c r="R43" s="61"/>
      <c r="S43" s="61"/>
    </row>
    <row r="44" spans="1:20" ht="14.25" customHeight="1" x14ac:dyDescent="0.15">
      <c r="A44" s="61"/>
      <c r="B44" s="61"/>
      <c r="C44" s="32" t="s">
        <v>457</v>
      </c>
      <c r="D44" s="101">
        <v>3</v>
      </c>
      <c r="E44" s="101">
        <v>3</v>
      </c>
      <c r="F44" s="105">
        <v>3</v>
      </c>
      <c r="G44" s="105">
        <v>1</v>
      </c>
      <c r="H44" s="105">
        <v>1</v>
      </c>
      <c r="I44" s="105">
        <v>1</v>
      </c>
      <c r="J44" s="105">
        <v>16</v>
      </c>
      <c r="K44" s="105">
        <v>10</v>
      </c>
      <c r="L44" s="105">
        <v>6</v>
      </c>
      <c r="M44" s="101">
        <v>1207</v>
      </c>
      <c r="N44" s="101">
        <v>1107</v>
      </c>
      <c r="O44" s="101">
        <v>10</v>
      </c>
      <c r="P44" s="111">
        <v>90</v>
      </c>
      <c r="Q44" s="45" t="s">
        <v>457</v>
      </c>
      <c r="R44" s="61"/>
      <c r="S44" s="61"/>
    </row>
    <row r="45" spans="1:20" ht="14.25" customHeight="1" x14ac:dyDescent="0.15">
      <c r="A45" s="61"/>
      <c r="B45" s="61"/>
      <c r="C45" s="32" t="s">
        <v>458</v>
      </c>
      <c r="D45" s="101">
        <v>13</v>
      </c>
      <c r="E45" s="101">
        <v>11</v>
      </c>
      <c r="F45" s="105">
        <v>11</v>
      </c>
      <c r="G45" s="105">
        <v>5</v>
      </c>
      <c r="H45" s="105" t="s">
        <v>60</v>
      </c>
      <c r="I45" s="105">
        <v>6</v>
      </c>
      <c r="J45" s="105">
        <v>35</v>
      </c>
      <c r="K45" s="105">
        <v>18</v>
      </c>
      <c r="L45" s="105">
        <v>17</v>
      </c>
      <c r="M45" s="101">
        <v>1880</v>
      </c>
      <c r="N45" s="101">
        <v>1608</v>
      </c>
      <c r="O45" s="101">
        <v>2</v>
      </c>
      <c r="P45" s="111">
        <v>270</v>
      </c>
      <c r="Q45" s="45" t="s">
        <v>458</v>
      </c>
      <c r="R45" s="61"/>
      <c r="S45" s="61"/>
    </row>
    <row r="46" spans="1:20" ht="14.25" customHeight="1" x14ac:dyDescent="0.15">
      <c r="A46" s="61"/>
      <c r="B46" s="61"/>
      <c r="C46" s="32" t="s">
        <v>459</v>
      </c>
      <c r="D46" s="101">
        <v>11</v>
      </c>
      <c r="E46" s="101">
        <v>11</v>
      </c>
      <c r="F46" s="105">
        <v>11</v>
      </c>
      <c r="G46" s="105">
        <v>3</v>
      </c>
      <c r="H46" s="105">
        <v>1</v>
      </c>
      <c r="I46" s="105">
        <v>7</v>
      </c>
      <c r="J46" s="105">
        <v>37</v>
      </c>
      <c r="K46" s="105">
        <v>18</v>
      </c>
      <c r="L46" s="105">
        <v>19</v>
      </c>
      <c r="M46" s="101">
        <v>1560</v>
      </c>
      <c r="N46" s="101">
        <v>1266</v>
      </c>
      <c r="O46" s="101">
        <v>105</v>
      </c>
      <c r="P46" s="111">
        <v>189</v>
      </c>
      <c r="Q46" s="45" t="s">
        <v>459</v>
      </c>
      <c r="R46" s="61"/>
      <c r="S46" s="61"/>
    </row>
    <row r="47" spans="1:20" ht="15" customHeight="1" x14ac:dyDescent="0.15">
      <c r="A47" s="61"/>
      <c r="B47" s="61"/>
      <c r="C47" s="32" t="s">
        <v>460</v>
      </c>
      <c r="D47" s="101">
        <v>8</v>
      </c>
      <c r="E47" s="101">
        <v>8</v>
      </c>
      <c r="F47" s="105">
        <v>8</v>
      </c>
      <c r="G47" s="105">
        <v>1</v>
      </c>
      <c r="H47" s="105" t="s">
        <v>60</v>
      </c>
      <c r="I47" s="105">
        <v>7</v>
      </c>
      <c r="J47" s="105">
        <v>43</v>
      </c>
      <c r="K47" s="105">
        <v>20</v>
      </c>
      <c r="L47" s="105">
        <v>23</v>
      </c>
      <c r="M47" s="101">
        <v>1185</v>
      </c>
      <c r="N47" s="101">
        <v>848</v>
      </c>
      <c r="O47" s="101">
        <v>4</v>
      </c>
      <c r="P47" s="111">
        <v>333</v>
      </c>
      <c r="Q47" s="45" t="s">
        <v>460</v>
      </c>
      <c r="R47" s="61"/>
      <c r="S47" s="61"/>
    </row>
    <row r="48" spans="1:20" ht="15" customHeight="1" x14ac:dyDescent="0.15">
      <c r="A48" s="61"/>
      <c r="B48" s="61"/>
      <c r="C48" s="32" t="s">
        <v>461</v>
      </c>
      <c r="D48" s="101">
        <v>26</v>
      </c>
      <c r="E48" s="101">
        <v>26</v>
      </c>
      <c r="F48" s="105">
        <v>26</v>
      </c>
      <c r="G48" s="105">
        <v>9</v>
      </c>
      <c r="H48" s="105">
        <v>5</v>
      </c>
      <c r="I48" s="105">
        <v>12</v>
      </c>
      <c r="J48" s="105">
        <v>77</v>
      </c>
      <c r="K48" s="105">
        <v>34</v>
      </c>
      <c r="L48" s="105">
        <v>43</v>
      </c>
      <c r="M48" s="101">
        <v>2338</v>
      </c>
      <c r="N48" s="101">
        <v>1689</v>
      </c>
      <c r="O48" s="101">
        <v>201</v>
      </c>
      <c r="P48" s="111">
        <v>448</v>
      </c>
      <c r="Q48" s="45" t="s">
        <v>461</v>
      </c>
      <c r="R48" s="61"/>
      <c r="S48" s="61"/>
    </row>
    <row r="49" spans="1:19" ht="15" customHeight="1" x14ac:dyDescent="0.15">
      <c r="A49" s="61"/>
      <c r="B49" s="61"/>
      <c r="C49" s="32" t="s">
        <v>462</v>
      </c>
      <c r="D49" s="101">
        <v>29</v>
      </c>
      <c r="E49" s="101">
        <v>27</v>
      </c>
      <c r="F49" s="105">
        <v>26</v>
      </c>
      <c r="G49" s="105">
        <v>10</v>
      </c>
      <c r="H49" s="105">
        <v>4</v>
      </c>
      <c r="I49" s="105">
        <v>12</v>
      </c>
      <c r="J49" s="105">
        <v>88</v>
      </c>
      <c r="K49" s="105">
        <v>46</v>
      </c>
      <c r="L49" s="105">
        <v>42</v>
      </c>
      <c r="M49" s="101">
        <v>6497</v>
      </c>
      <c r="N49" s="101">
        <v>5767</v>
      </c>
      <c r="O49" s="101">
        <v>66</v>
      </c>
      <c r="P49" s="111">
        <v>664</v>
      </c>
      <c r="Q49" s="45" t="s">
        <v>462</v>
      </c>
      <c r="R49" s="61"/>
      <c r="S49" s="61"/>
    </row>
    <row r="50" spans="1:19" ht="15" customHeight="1" x14ac:dyDescent="0.15">
      <c r="A50" s="61"/>
      <c r="B50" s="61"/>
      <c r="C50" s="32" t="s">
        <v>463</v>
      </c>
      <c r="D50" s="101">
        <v>62</v>
      </c>
      <c r="E50" s="101">
        <v>60</v>
      </c>
      <c r="F50" s="105">
        <v>60</v>
      </c>
      <c r="G50" s="105">
        <v>27</v>
      </c>
      <c r="H50" s="105">
        <v>12</v>
      </c>
      <c r="I50" s="105">
        <v>21</v>
      </c>
      <c r="J50" s="105">
        <v>226</v>
      </c>
      <c r="K50" s="105">
        <v>109</v>
      </c>
      <c r="L50" s="105">
        <v>117</v>
      </c>
      <c r="M50" s="101">
        <v>10484</v>
      </c>
      <c r="N50" s="101">
        <v>4825</v>
      </c>
      <c r="O50" s="101">
        <v>125</v>
      </c>
      <c r="P50" s="111">
        <v>5534</v>
      </c>
      <c r="Q50" s="45" t="s">
        <v>463</v>
      </c>
      <c r="R50" s="61"/>
      <c r="S50" s="61"/>
    </row>
    <row r="51" spans="1:19" ht="15" customHeight="1" x14ac:dyDescent="0.15">
      <c r="A51" s="61"/>
      <c r="B51" s="61"/>
      <c r="C51" s="32" t="s">
        <v>464</v>
      </c>
      <c r="D51" s="101">
        <v>48</v>
      </c>
      <c r="E51" s="101">
        <v>48</v>
      </c>
      <c r="F51" s="105">
        <v>48</v>
      </c>
      <c r="G51" s="105">
        <v>18</v>
      </c>
      <c r="H51" s="105">
        <v>12</v>
      </c>
      <c r="I51" s="105">
        <v>18</v>
      </c>
      <c r="J51" s="105">
        <v>196</v>
      </c>
      <c r="K51" s="105">
        <v>98</v>
      </c>
      <c r="L51" s="105">
        <v>98</v>
      </c>
      <c r="M51" s="101">
        <v>6643</v>
      </c>
      <c r="N51" s="101">
        <v>2289</v>
      </c>
      <c r="O51" s="101">
        <v>94</v>
      </c>
      <c r="P51" s="111">
        <v>4260</v>
      </c>
      <c r="Q51" s="45" t="s">
        <v>464</v>
      </c>
      <c r="R51" s="61"/>
      <c r="S51" s="61"/>
    </row>
    <row r="52" spans="1:19" ht="15" customHeight="1" x14ac:dyDescent="0.15">
      <c r="A52" s="61"/>
      <c r="B52" s="61"/>
      <c r="C52" s="32" t="s">
        <v>465</v>
      </c>
      <c r="D52" s="101">
        <v>38</v>
      </c>
      <c r="E52" s="101">
        <v>37</v>
      </c>
      <c r="F52" s="105">
        <v>37</v>
      </c>
      <c r="G52" s="105">
        <v>14</v>
      </c>
      <c r="H52" s="105">
        <v>11</v>
      </c>
      <c r="I52" s="105">
        <v>12</v>
      </c>
      <c r="J52" s="105">
        <v>135</v>
      </c>
      <c r="K52" s="105">
        <v>68</v>
      </c>
      <c r="L52" s="105">
        <v>67</v>
      </c>
      <c r="M52" s="101">
        <v>6369</v>
      </c>
      <c r="N52" s="101">
        <v>3512</v>
      </c>
      <c r="O52" s="101">
        <v>85</v>
      </c>
      <c r="P52" s="111">
        <v>2772</v>
      </c>
      <c r="Q52" s="45" t="s">
        <v>465</v>
      </c>
      <c r="R52" s="61"/>
      <c r="S52" s="61"/>
    </row>
    <row r="53" spans="1:19" ht="15" customHeight="1" x14ac:dyDescent="0.15">
      <c r="A53" s="61"/>
      <c r="B53" s="61"/>
      <c r="C53" s="32" t="s">
        <v>466</v>
      </c>
      <c r="D53" s="101">
        <v>20</v>
      </c>
      <c r="E53" s="101">
        <v>19</v>
      </c>
      <c r="F53" s="105">
        <v>19</v>
      </c>
      <c r="G53" s="105">
        <v>6</v>
      </c>
      <c r="H53" s="105">
        <v>5</v>
      </c>
      <c r="I53" s="105">
        <v>8</v>
      </c>
      <c r="J53" s="105">
        <v>91</v>
      </c>
      <c r="K53" s="105">
        <v>43</v>
      </c>
      <c r="L53" s="105">
        <v>48</v>
      </c>
      <c r="M53" s="101">
        <v>3945</v>
      </c>
      <c r="N53" s="101">
        <v>2431</v>
      </c>
      <c r="O53" s="101">
        <v>11</v>
      </c>
      <c r="P53" s="111">
        <v>1503</v>
      </c>
      <c r="Q53" s="45" t="s">
        <v>466</v>
      </c>
      <c r="R53" s="61"/>
      <c r="S53" s="61"/>
    </row>
    <row r="54" spans="1:19" ht="15" customHeight="1" thickBot="1" x14ac:dyDescent="0.2">
      <c r="A54" s="73"/>
      <c r="B54" s="73"/>
      <c r="C54" s="41" t="s">
        <v>467</v>
      </c>
      <c r="D54" s="107">
        <v>27</v>
      </c>
      <c r="E54" s="107">
        <v>27</v>
      </c>
      <c r="F54" s="107">
        <v>27</v>
      </c>
      <c r="G54" s="107">
        <v>9</v>
      </c>
      <c r="H54" s="107">
        <v>14</v>
      </c>
      <c r="I54" s="107">
        <v>4</v>
      </c>
      <c r="J54" s="105">
        <v>115</v>
      </c>
      <c r="K54" s="105">
        <v>57</v>
      </c>
      <c r="L54" s="105">
        <v>58</v>
      </c>
      <c r="M54" s="107">
        <v>4946</v>
      </c>
      <c r="N54" s="107">
        <v>2394</v>
      </c>
      <c r="O54" s="107">
        <v>32</v>
      </c>
      <c r="P54" s="108">
        <v>2520</v>
      </c>
      <c r="Q54" s="47" t="s">
        <v>467</v>
      </c>
      <c r="R54" s="73"/>
      <c r="S54" s="73"/>
    </row>
    <row r="55" spans="1:19" ht="15" customHeight="1" x14ac:dyDescent="0.15">
      <c r="J55" s="103"/>
      <c r="K55" s="103"/>
      <c r="L55" s="103"/>
    </row>
    <row r="56" spans="1:19" ht="15" customHeight="1" x14ac:dyDescent="0.15">
      <c r="J56" s="70"/>
      <c r="K56" s="70"/>
      <c r="L56" s="70"/>
    </row>
    <row r="57" spans="1:19" ht="15" customHeight="1" x14ac:dyDescent="0.15">
      <c r="J57" s="70"/>
      <c r="K57" s="70"/>
      <c r="L57" s="70"/>
    </row>
    <row r="58" spans="1:19" ht="15" customHeight="1" x14ac:dyDescent="0.15">
      <c r="J58" s="70"/>
      <c r="K58" s="70"/>
      <c r="L58" s="70"/>
    </row>
    <row r="59" spans="1:19" ht="15" customHeight="1" x14ac:dyDescent="0.15">
      <c r="J59" s="70"/>
      <c r="K59" s="70"/>
      <c r="L59" s="70"/>
    </row>
    <row r="60" spans="1:19" ht="15" customHeight="1" x14ac:dyDescent="0.15">
      <c r="J60" s="70"/>
      <c r="K60" s="70"/>
      <c r="L60" s="70"/>
    </row>
    <row r="61" spans="1:19" ht="15" customHeight="1" x14ac:dyDescent="0.15">
      <c r="J61" s="70"/>
      <c r="K61" s="70"/>
      <c r="L61" s="70"/>
    </row>
    <row r="62" spans="1:19" ht="15" customHeight="1" x14ac:dyDescent="0.15">
      <c r="J62" s="70"/>
      <c r="K62" s="70"/>
      <c r="L62" s="70"/>
    </row>
    <row r="63" spans="1:19" ht="15" customHeight="1" x14ac:dyDescent="0.15">
      <c r="J63" s="70"/>
      <c r="K63" s="70"/>
      <c r="L63" s="70"/>
    </row>
    <row r="64" spans="1:19" ht="15" customHeight="1" x14ac:dyDescent="0.15">
      <c r="J64" s="70"/>
      <c r="K64" s="70"/>
      <c r="L64" s="70"/>
    </row>
    <row r="65" spans="10:12" ht="15" customHeight="1" x14ac:dyDescent="0.15">
      <c r="J65" s="70"/>
      <c r="K65" s="70"/>
      <c r="L65" s="70"/>
    </row>
    <row r="66" spans="10:12" ht="15" customHeight="1" x14ac:dyDescent="0.15">
      <c r="J66" s="70"/>
      <c r="K66" s="70"/>
      <c r="L66" s="70"/>
    </row>
    <row r="67" spans="10:12" x14ac:dyDescent="0.15">
      <c r="J67" s="70"/>
      <c r="K67" s="70"/>
      <c r="L67" s="70"/>
    </row>
    <row r="68" spans="10:12" x14ac:dyDescent="0.15">
      <c r="J68" s="70"/>
      <c r="K68" s="70"/>
      <c r="L68" s="70"/>
    </row>
    <row r="69" spans="10:12" x14ac:dyDescent="0.15">
      <c r="J69" s="70"/>
      <c r="K69" s="70"/>
      <c r="L69" s="70"/>
    </row>
    <row r="70" spans="10:12" x14ac:dyDescent="0.15">
      <c r="J70" s="70"/>
      <c r="K70" s="70"/>
      <c r="L70" s="70"/>
    </row>
    <row r="71" spans="10:12" x14ac:dyDescent="0.15">
      <c r="J71" s="70"/>
      <c r="K71" s="70"/>
      <c r="L71" s="70"/>
    </row>
    <row r="72" spans="10:12" x14ac:dyDescent="0.15">
      <c r="J72" s="70"/>
      <c r="K72" s="70"/>
      <c r="L72" s="70"/>
    </row>
    <row r="73" spans="10:12" x14ac:dyDescent="0.15">
      <c r="J73" s="70"/>
      <c r="K73" s="70"/>
      <c r="L73" s="70"/>
    </row>
    <row r="74" spans="10:12" x14ac:dyDescent="0.15">
      <c r="J74" s="70"/>
      <c r="K74" s="70"/>
      <c r="L74" s="70"/>
    </row>
    <row r="75" spans="10:12" x14ac:dyDescent="0.15">
      <c r="J75" s="70"/>
      <c r="K75" s="70"/>
      <c r="L75" s="70"/>
    </row>
    <row r="76" spans="10:12" x14ac:dyDescent="0.15">
      <c r="J76" s="70"/>
      <c r="K76" s="70"/>
      <c r="L76" s="70"/>
    </row>
    <row r="77" spans="10:12" x14ac:dyDescent="0.15">
      <c r="J77" s="70"/>
      <c r="K77" s="70"/>
      <c r="L77" s="70"/>
    </row>
    <row r="78" spans="10:12" x14ac:dyDescent="0.15">
      <c r="J78" s="70"/>
      <c r="K78" s="70"/>
      <c r="L78" s="70"/>
    </row>
    <row r="79" spans="10:12" x14ac:dyDescent="0.15">
      <c r="J79" s="70"/>
      <c r="K79" s="70"/>
      <c r="L79" s="70"/>
    </row>
    <row r="80" spans="10:12" x14ac:dyDescent="0.15">
      <c r="J80" s="70"/>
      <c r="K80" s="70"/>
      <c r="L80" s="70"/>
    </row>
    <row r="81" spans="10:12" x14ac:dyDescent="0.15">
      <c r="J81" s="70"/>
      <c r="K81" s="70"/>
      <c r="L81" s="70"/>
    </row>
    <row r="82" spans="10:12" x14ac:dyDescent="0.15">
      <c r="J82" s="70"/>
      <c r="K82" s="70"/>
      <c r="L82" s="70"/>
    </row>
    <row r="83" spans="10:12" x14ac:dyDescent="0.15">
      <c r="J83" s="70"/>
      <c r="K83" s="70"/>
      <c r="L83" s="70"/>
    </row>
    <row r="84" spans="10:12" x14ac:dyDescent="0.15">
      <c r="J84" s="70"/>
      <c r="K84" s="70"/>
      <c r="L84" s="70"/>
    </row>
    <row r="85" spans="10:12" x14ac:dyDescent="0.15">
      <c r="J85" s="70"/>
      <c r="K85" s="70"/>
      <c r="L85" s="70"/>
    </row>
    <row r="86" spans="10:12" x14ac:dyDescent="0.15">
      <c r="J86" s="70"/>
      <c r="K86" s="70"/>
      <c r="L86" s="70"/>
    </row>
    <row r="87" spans="10:12" x14ac:dyDescent="0.15">
      <c r="J87" s="70"/>
      <c r="K87" s="70"/>
      <c r="L87" s="70"/>
    </row>
    <row r="88" spans="10:12" x14ac:dyDescent="0.15">
      <c r="J88" s="70"/>
      <c r="K88" s="70"/>
      <c r="L88" s="70"/>
    </row>
    <row r="89" spans="10:12" x14ac:dyDescent="0.15">
      <c r="J89" s="70"/>
      <c r="K89" s="70"/>
      <c r="L89" s="70"/>
    </row>
    <row r="90" spans="10:12" x14ac:dyDescent="0.15">
      <c r="J90" s="70"/>
      <c r="K90" s="70"/>
      <c r="L90" s="70"/>
    </row>
    <row r="91" spans="10:12" x14ac:dyDescent="0.15">
      <c r="J91" s="70"/>
      <c r="K91" s="70"/>
      <c r="L91" s="70"/>
    </row>
    <row r="92" spans="10:12" x14ac:dyDescent="0.15">
      <c r="J92" s="70"/>
      <c r="K92" s="70"/>
      <c r="L92" s="70"/>
    </row>
    <row r="93" spans="10:12" x14ac:dyDescent="0.15">
      <c r="J93" s="70"/>
      <c r="K93" s="70"/>
      <c r="L93" s="70"/>
    </row>
    <row r="94" spans="10:12" x14ac:dyDescent="0.15">
      <c r="J94" s="70"/>
      <c r="K94" s="70"/>
      <c r="L94" s="70"/>
    </row>
    <row r="95" spans="10:12" x14ac:dyDescent="0.15">
      <c r="J95" s="70"/>
      <c r="K95" s="70"/>
      <c r="L95" s="70"/>
    </row>
    <row r="96" spans="10:12" x14ac:dyDescent="0.15">
      <c r="J96" s="70"/>
      <c r="K96" s="70"/>
      <c r="L96" s="70"/>
    </row>
    <row r="97" spans="10:12" x14ac:dyDescent="0.15">
      <c r="J97" s="70"/>
      <c r="K97" s="70"/>
      <c r="L97" s="70"/>
    </row>
    <row r="98" spans="10:12" x14ac:dyDescent="0.15">
      <c r="J98" s="70"/>
      <c r="K98" s="70"/>
      <c r="L98" s="70"/>
    </row>
    <row r="99" spans="10:12" x14ac:dyDescent="0.15">
      <c r="J99" s="70"/>
      <c r="K99" s="70"/>
      <c r="L99" s="70"/>
    </row>
    <row r="100" spans="10:12" x14ac:dyDescent="0.15">
      <c r="J100" s="70"/>
      <c r="K100" s="70"/>
      <c r="L100" s="70"/>
    </row>
    <row r="101" spans="10:12" x14ac:dyDescent="0.15">
      <c r="J101" s="70"/>
      <c r="K101" s="70"/>
      <c r="L101" s="70"/>
    </row>
    <row r="102" spans="10:12" x14ac:dyDescent="0.15">
      <c r="J102" s="70"/>
      <c r="K102" s="70"/>
      <c r="L102" s="70"/>
    </row>
    <row r="103" spans="10:12" x14ac:dyDescent="0.15">
      <c r="J103" s="70"/>
      <c r="K103" s="70"/>
      <c r="L103" s="70"/>
    </row>
    <row r="104" spans="10:12" x14ac:dyDescent="0.15">
      <c r="J104" s="70"/>
      <c r="K104" s="70"/>
      <c r="L104" s="70"/>
    </row>
    <row r="105" spans="10:12" x14ac:dyDescent="0.15">
      <c r="J105" s="70"/>
      <c r="K105" s="70"/>
      <c r="L105" s="70"/>
    </row>
    <row r="106" spans="10:12" x14ac:dyDescent="0.15">
      <c r="J106" s="70"/>
      <c r="K106" s="70"/>
      <c r="L106" s="70"/>
    </row>
    <row r="107" spans="10:12" x14ac:dyDescent="0.15">
      <c r="J107" s="70"/>
      <c r="K107" s="70"/>
      <c r="L107" s="70"/>
    </row>
    <row r="108" spans="10:12" x14ac:dyDescent="0.15">
      <c r="J108" s="70"/>
      <c r="K108" s="70"/>
      <c r="L108" s="70"/>
    </row>
    <row r="109" spans="10:12" x14ac:dyDescent="0.15">
      <c r="J109" s="70"/>
      <c r="K109" s="70"/>
      <c r="L109" s="70"/>
    </row>
    <row r="110" spans="10:12" x14ac:dyDescent="0.15">
      <c r="J110" s="70"/>
      <c r="K110" s="70"/>
      <c r="L110" s="70"/>
    </row>
    <row r="111" spans="10:12" x14ac:dyDescent="0.15">
      <c r="J111" s="70"/>
      <c r="K111" s="70"/>
      <c r="L111" s="70"/>
    </row>
    <row r="112" spans="10:12" x14ac:dyDescent="0.15">
      <c r="J112" s="70"/>
      <c r="K112" s="70"/>
      <c r="L112" s="70"/>
    </row>
    <row r="113" spans="10:12" x14ac:dyDescent="0.15">
      <c r="J113" s="70"/>
      <c r="K113" s="70"/>
      <c r="L113" s="70"/>
    </row>
    <row r="114" spans="10:12" x14ac:dyDescent="0.15">
      <c r="J114" s="70"/>
      <c r="K114" s="70"/>
      <c r="L114" s="70"/>
    </row>
    <row r="115" spans="10:12" x14ac:dyDescent="0.15">
      <c r="J115" s="70"/>
      <c r="K115" s="70"/>
      <c r="L115" s="70"/>
    </row>
    <row r="116" spans="10:12" x14ac:dyDescent="0.15">
      <c r="J116" s="70"/>
      <c r="K116" s="70"/>
      <c r="L116" s="70"/>
    </row>
    <row r="117" spans="10:12" x14ac:dyDescent="0.15">
      <c r="J117" s="70"/>
      <c r="K117" s="70"/>
      <c r="L117" s="70"/>
    </row>
    <row r="118" spans="10:12" x14ac:dyDescent="0.15">
      <c r="J118" s="70"/>
      <c r="K118" s="70"/>
      <c r="L118" s="70"/>
    </row>
    <row r="119" spans="10:12" x14ac:dyDescent="0.15">
      <c r="J119" s="70"/>
      <c r="K119" s="70"/>
      <c r="L119" s="70"/>
    </row>
    <row r="120" spans="10:12" x14ac:dyDescent="0.15">
      <c r="J120" s="70"/>
      <c r="K120" s="70"/>
      <c r="L120" s="70"/>
    </row>
    <row r="121" spans="10:12" x14ac:dyDescent="0.15">
      <c r="J121" s="70"/>
      <c r="K121" s="70"/>
      <c r="L121" s="70"/>
    </row>
    <row r="122" spans="10:12" x14ac:dyDescent="0.15">
      <c r="J122" s="70"/>
      <c r="K122" s="70"/>
      <c r="L122" s="70"/>
    </row>
    <row r="123" spans="10:12" x14ac:dyDescent="0.15">
      <c r="J123" s="70"/>
      <c r="K123" s="70"/>
      <c r="L123" s="70"/>
    </row>
    <row r="124" spans="10:12" x14ac:dyDescent="0.15">
      <c r="J124" s="70"/>
      <c r="K124" s="70"/>
      <c r="L124" s="70"/>
    </row>
    <row r="125" spans="10:12" x14ac:dyDescent="0.15">
      <c r="J125" s="70"/>
      <c r="K125" s="70"/>
      <c r="L125" s="70"/>
    </row>
    <row r="126" spans="10:12" x14ac:dyDescent="0.15">
      <c r="J126" s="70"/>
      <c r="K126" s="70"/>
      <c r="L126" s="70"/>
    </row>
    <row r="127" spans="10:12" x14ac:dyDescent="0.15">
      <c r="J127" s="70"/>
      <c r="K127" s="70"/>
      <c r="L127" s="70"/>
    </row>
    <row r="128" spans="10:12" x14ac:dyDescent="0.15">
      <c r="J128" s="70"/>
      <c r="K128" s="70"/>
      <c r="L128" s="70"/>
    </row>
    <row r="129" spans="10:12" x14ac:dyDescent="0.15">
      <c r="J129" s="70"/>
      <c r="K129" s="70"/>
      <c r="L129" s="70"/>
    </row>
    <row r="130" spans="10:12" x14ac:dyDescent="0.15">
      <c r="J130" s="70"/>
      <c r="K130" s="70"/>
      <c r="L130" s="70"/>
    </row>
    <row r="131" spans="10:12" x14ac:dyDescent="0.15">
      <c r="J131" s="70"/>
      <c r="K131" s="70"/>
      <c r="L131" s="70"/>
    </row>
    <row r="132" spans="10:12" x14ac:dyDescent="0.15">
      <c r="J132" s="70"/>
      <c r="K132" s="70"/>
      <c r="L132" s="70"/>
    </row>
    <row r="133" spans="10:12" x14ac:dyDescent="0.15">
      <c r="J133" s="70"/>
      <c r="K133" s="70"/>
      <c r="L133" s="70"/>
    </row>
    <row r="134" spans="10:12" x14ac:dyDescent="0.15">
      <c r="J134" s="70"/>
      <c r="K134" s="70"/>
      <c r="L134" s="70"/>
    </row>
    <row r="135" spans="10:12" x14ac:dyDescent="0.15">
      <c r="J135" s="70"/>
      <c r="K135" s="70"/>
      <c r="L135" s="70"/>
    </row>
    <row r="136" spans="10:12" x14ac:dyDescent="0.15">
      <c r="J136" s="70"/>
      <c r="K136" s="70"/>
      <c r="L136" s="70"/>
    </row>
    <row r="137" spans="10:12" x14ac:dyDescent="0.15">
      <c r="J137" s="70"/>
      <c r="K137" s="70"/>
      <c r="L137" s="70"/>
    </row>
    <row r="138" spans="10:12" x14ac:dyDescent="0.15">
      <c r="J138" s="70"/>
      <c r="K138" s="70"/>
      <c r="L138" s="70"/>
    </row>
    <row r="139" spans="10:12" x14ac:dyDescent="0.15">
      <c r="J139" s="70"/>
      <c r="K139" s="70"/>
      <c r="L139" s="70"/>
    </row>
    <row r="140" spans="10:12" x14ac:dyDescent="0.15">
      <c r="J140" s="70"/>
      <c r="K140" s="70"/>
      <c r="L140" s="70"/>
    </row>
  </sheetData>
  <mergeCells count="30">
    <mergeCell ref="L5:L6"/>
    <mergeCell ref="B23:C23"/>
    <mergeCell ref="Q23:R23"/>
    <mergeCell ref="B26:C26"/>
    <mergeCell ref="Q26:R26"/>
    <mergeCell ref="D3:D6"/>
    <mergeCell ref="F3:L3"/>
    <mergeCell ref="M3:P3"/>
    <mergeCell ref="E4:E6"/>
    <mergeCell ref="F4:F6"/>
    <mergeCell ref="Q3:S6"/>
    <mergeCell ref="G4:I4"/>
    <mergeCell ref="J4:L4"/>
    <mergeCell ref="M4:M6"/>
    <mergeCell ref="N4:P4"/>
    <mergeCell ref="G5:G6"/>
    <mergeCell ref="H5:H6"/>
    <mergeCell ref="I5:I6"/>
    <mergeCell ref="J5:J6"/>
    <mergeCell ref="K5:K6"/>
    <mergeCell ref="A3:C6"/>
    <mergeCell ref="B7:C7"/>
    <mergeCell ref="Q7:R7"/>
    <mergeCell ref="B14:C14"/>
    <mergeCell ref="Q14:R14"/>
    <mergeCell ref="Q38:R38"/>
    <mergeCell ref="B38:C38"/>
    <mergeCell ref="N5:N6"/>
    <mergeCell ref="O5:O6"/>
    <mergeCell ref="P5:P6"/>
  </mergeCells>
  <phoneticPr fontId="12"/>
  <pageMargins left="0.9055118110236221" right="0.9055118110236221" top="0.74803149606299213" bottom="0.74803149606299213" header="0.31496062992125984" footer="0.31496062992125984"/>
  <pageSetup paperSize="9" firstPageNumber="88" orientation="portrait" useFirstPageNumber="1" horizontalDpi="300" verticalDpi="300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2"/>
  <sheetViews>
    <sheetView showGridLines="0" view="pageBreakPreview" topLeftCell="D1" zoomScaleNormal="100" zoomScaleSheetLayoutView="100" workbookViewId="0">
      <selection activeCell="N8" sqref="N8:P8"/>
    </sheetView>
  </sheetViews>
  <sheetFormatPr defaultColWidth="8.875" defaultRowHeight="13.5" x14ac:dyDescent="0.15"/>
  <cols>
    <col min="1" max="1" width="2.625" style="1" customWidth="1"/>
    <col min="2" max="2" width="2.625" style="2" customWidth="1"/>
    <col min="3" max="3" width="9.625" style="3" customWidth="1"/>
    <col min="4" max="4" width="8.125" style="29" customWidth="1"/>
    <col min="5" max="10" width="10.625" style="29" customWidth="1"/>
    <col min="11" max="16" width="9.625" style="29" customWidth="1"/>
    <col min="17" max="17" width="9.625" style="58" customWidth="1"/>
    <col min="18" max="19" width="2.625" style="58" customWidth="1"/>
    <col min="20" max="20" width="8.875" style="46"/>
    <col min="21" max="16384" width="8.875" style="1"/>
  </cols>
  <sheetData>
    <row r="1" spans="1:20" ht="12.6" customHeight="1" x14ac:dyDescent="0.15">
      <c r="B1" s="4" t="s">
        <v>624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0" ht="12.6" customHeight="1" thickBot="1" x14ac:dyDescent="0.2">
      <c r="D2" s="4"/>
      <c r="E2" s="5"/>
      <c r="F2" s="5"/>
      <c r="G2" s="5"/>
      <c r="H2" s="5"/>
      <c r="I2" s="5"/>
      <c r="J2" s="5"/>
      <c r="K2" s="5"/>
      <c r="L2" s="5"/>
      <c r="M2" s="5"/>
      <c r="N2" s="5" t="s">
        <v>153</v>
      </c>
      <c r="O2" s="5"/>
      <c r="P2" s="4"/>
      <c r="Q2" s="64"/>
      <c r="R2" s="64"/>
      <c r="S2" s="57" t="s">
        <v>288</v>
      </c>
      <c r="T2" s="69"/>
    </row>
    <row r="3" spans="1:20" ht="12.6" customHeight="1" x14ac:dyDescent="0.15">
      <c r="A3" s="218" t="s">
        <v>144</v>
      </c>
      <c r="B3" s="218"/>
      <c r="C3" s="219"/>
      <c r="D3" s="215" t="s">
        <v>154</v>
      </c>
      <c r="E3" s="42"/>
      <c r="F3" s="393" t="s">
        <v>201</v>
      </c>
      <c r="G3" s="394"/>
      <c r="H3" s="394"/>
      <c r="I3" s="394"/>
      <c r="J3" s="394"/>
      <c r="K3" s="394"/>
      <c r="L3" s="395"/>
      <c r="M3" s="232" t="s">
        <v>155</v>
      </c>
      <c r="N3" s="232"/>
      <c r="O3" s="232"/>
      <c r="P3" s="352"/>
      <c r="Q3" s="237" t="s">
        <v>156</v>
      </c>
      <c r="R3" s="218"/>
      <c r="S3" s="218"/>
    </row>
    <row r="4" spans="1:20" ht="12.6" customHeight="1" x14ac:dyDescent="0.15">
      <c r="A4" s="220"/>
      <c r="B4" s="220"/>
      <c r="C4" s="221"/>
      <c r="D4" s="216"/>
      <c r="E4" s="325" t="s">
        <v>157</v>
      </c>
      <c r="F4" s="365" t="s">
        <v>158</v>
      </c>
      <c r="G4" s="319"/>
      <c r="H4" s="319"/>
      <c r="I4" s="319"/>
      <c r="J4" s="388" t="s">
        <v>551</v>
      </c>
      <c r="K4" s="389"/>
      <c r="L4" s="390"/>
      <c r="M4" s="365" t="s">
        <v>159</v>
      </c>
      <c r="N4" s="385"/>
      <c r="O4" s="385"/>
      <c r="P4" s="385"/>
      <c r="Q4" s="238"/>
      <c r="R4" s="220"/>
      <c r="S4" s="220"/>
    </row>
    <row r="5" spans="1:20" ht="12.6" customHeight="1" x14ac:dyDescent="0.15">
      <c r="A5" s="220"/>
      <c r="B5" s="220"/>
      <c r="C5" s="221"/>
      <c r="D5" s="216"/>
      <c r="E5" s="317"/>
      <c r="F5" s="216"/>
      <c r="G5" s="224" t="s">
        <v>160</v>
      </c>
      <c r="H5" s="225" t="s">
        <v>161</v>
      </c>
      <c r="I5" s="225" t="s">
        <v>162</v>
      </c>
      <c r="J5" s="224" t="s">
        <v>163</v>
      </c>
      <c r="K5" s="224" t="s">
        <v>164</v>
      </c>
      <c r="L5" s="224" t="s">
        <v>165</v>
      </c>
      <c r="M5" s="223"/>
      <c r="N5" s="224" t="s">
        <v>166</v>
      </c>
      <c r="O5" s="224" t="s">
        <v>167</v>
      </c>
      <c r="P5" s="365" t="s">
        <v>168</v>
      </c>
      <c r="Q5" s="238"/>
      <c r="R5" s="220"/>
      <c r="S5" s="220"/>
    </row>
    <row r="6" spans="1:20" ht="12.6" customHeight="1" x14ac:dyDescent="0.15">
      <c r="A6" s="235"/>
      <c r="B6" s="235"/>
      <c r="C6" s="236"/>
      <c r="D6" s="315"/>
      <c r="E6" s="317"/>
      <c r="F6" s="315"/>
      <c r="G6" s="233"/>
      <c r="H6" s="233"/>
      <c r="I6" s="233"/>
      <c r="J6" s="233"/>
      <c r="K6" s="233"/>
      <c r="L6" s="233"/>
      <c r="M6" s="233"/>
      <c r="N6" s="233"/>
      <c r="O6" s="233"/>
      <c r="P6" s="315"/>
      <c r="Q6" s="239"/>
      <c r="R6" s="235"/>
      <c r="S6" s="235"/>
    </row>
    <row r="7" spans="1:20" s="37" customFormat="1" ht="14.25" customHeight="1" x14ac:dyDescent="0.15">
      <c r="A7" s="54"/>
      <c r="B7" s="214" t="s">
        <v>468</v>
      </c>
      <c r="C7" s="217"/>
      <c r="D7" s="84">
        <v>610</v>
      </c>
      <c r="E7" s="84">
        <v>583</v>
      </c>
      <c r="F7" s="116">
        <v>581</v>
      </c>
      <c r="G7" s="116">
        <v>311</v>
      </c>
      <c r="H7" s="116">
        <v>134</v>
      </c>
      <c r="I7" s="116">
        <v>136</v>
      </c>
      <c r="J7" s="116">
        <v>2261</v>
      </c>
      <c r="K7" s="116">
        <v>1119</v>
      </c>
      <c r="L7" s="116">
        <v>1142</v>
      </c>
      <c r="M7" s="50">
        <v>110572</v>
      </c>
      <c r="N7" s="50">
        <v>35347</v>
      </c>
      <c r="O7" s="50">
        <v>1771</v>
      </c>
      <c r="P7" s="138">
        <v>73454</v>
      </c>
      <c r="Q7" s="213" t="s">
        <v>468</v>
      </c>
      <c r="R7" s="214"/>
      <c r="S7" s="54"/>
      <c r="T7" s="60"/>
    </row>
    <row r="8" spans="1:20" ht="14.25" customHeight="1" x14ac:dyDescent="0.15">
      <c r="A8" s="61"/>
      <c r="B8" s="61"/>
      <c r="C8" s="32" t="s">
        <v>469</v>
      </c>
      <c r="D8" s="101">
        <v>40</v>
      </c>
      <c r="E8" s="101">
        <v>38</v>
      </c>
      <c r="F8" s="105">
        <v>38</v>
      </c>
      <c r="G8" s="105">
        <v>17</v>
      </c>
      <c r="H8" s="105">
        <v>12</v>
      </c>
      <c r="I8" s="105">
        <v>9</v>
      </c>
      <c r="J8" s="105">
        <v>145</v>
      </c>
      <c r="K8" s="105">
        <v>72</v>
      </c>
      <c r="L8" s="105">
        <v>73</v>
      </c>
      <c r="M8" s="52">
        <v>9850</v>
      </c>
      <c r="N8" s="52">
        <v>6438</v>
      </c>
      <c r="O8" s="52">
        <v>205</v>
      </c>
      <c r="P8" s="92">
        <v>3207</v>
      </c>
      <c r="Q8" s="45" t="s">
        <v>469</v>
      </c>
      <c r="R8" s="61"/>
      <c r="S8" s="61"/>
    </row>
    <row r="9" spans="1:20" ht="14.25" customHeight="1" x14ac:dyDescent="0.15">
      <c r="A9" s="61"/>
      <c r="B9" s="61"/>
      <c r="C9" s="32" t="s">
        <v>470</v>
      </c>
      <c r="D9" s="101">
        <v>50</v>
      </c>
      <c r="E9" s="101">
        <v>48</v>
      </c>
      <c r="F9" s="105">
        <v>48</v>
      </c>
      <c r="G9" s="105">
        <v>20</v>
      </c>
      <c r="H9" s="105">
        <v>5</v>
      </c>
      <c r="I9" s="105">
        <v>23</v>
      </c>
      <c r="J9" s="105">
        <v>178</v>
      </c>
      <c r="K9" s="105">
        <v>89</v>
      </c>
      <c r="L9" s="105">
        <v>89</v>
      </c>
      <c r="M9" s="52">
        <v>7038</v>
      </c>
      <c r="N9" s="52">
        <v>3735</v>
      </c>
      <c r="O9" s="52">
        <v>173</v>
      </c>
      <c r="P9" s="92">
        <v>3130</v>
      </c>
      <c r="Q9" s="45" t="s">
        <v>470</v>
      </c>
      <c r="R9" s="61"/>
      <c r="S9" s="61"/>
    </row>
    <row r="10" spans="1:20" ht="14.25" customHeight="1" x14ac:dyDescent="0.15">
      <c r="A10" s="61"/>
      <c r="B10" s="61"/>
      <c r="C10" s="32" t="s">
        <v>471</v>
      </c>
      <c r="D10" s="101">
        <v>110</v>
      </c>
      <c r="E10" s="101">
        <v>110</v>
      </c>
      <c r="F10" s="105">
        <v>108</v>
      </c>
      <c r="G10" s="105">
        <v>58</v>
      </c>
      <c r="H10" s="105">
        <v>19</v>
      </c>
      <c r="I10" s="105">
        <v>31</v>
      </c>
      <c r="J10" s="105">
        <v>411</v>
      </c>
      <c r="K10" s="105">
        <v>194</v>
      </c>
      <c r="L10" s="105">
        <v>217</v>
      </c>
      <c r="M10" s="52">
        <v>18704</v>
      </c>
      <c r="N10" s="52">
        <v>7534</v>
      </c>
      <c r="O10" s="52">
        <v>25</v>
      </c>
      <c r="P10" s="92">
        <v>11145</v>
      </c>
      <c r="Q10" s="45" t="s">
        <v>471</v>
      </c>
      <c r="R10" s="61"/>
      <c r="S10" s="61"/>
    </row>
    <row r="11" spans="1:20" ht="14.25" customHeight="1" x14ac:dyDescent="0.15">
      <c r="A11" s="61"/>
      <c r="B11" s="61"/>
      <c r="C11" s="32" t="s">
        <v>472</v>
      </c>
      <c r="D11" s="101">
        <v>171</v>
      </c>
      <c r="E11" s="101">
        <v>168</v>
      </c>
      <c r="F11" s="105">
        <v>168</v>
      </c>
      <c r="G11" s="105">
        <v>79</v>
      </c>
      <c r="H11" s="105">
        <v>50</v>
      </c>
      <c r="I11" s="105">
        <v>39</v>
      </c>
      <c r="J11" s="105">
        <v>700</v>
      </c>
      <c r="K11" s="105">
        <v>352</v>
      </c>
      <c r="L11" s="105">
        <v>348</v>
      </c>
      <c r="M11" s="52">
        <v>30037</v>
      </c>
      <c r="N11" s="52">
        <v>9356</v>
      </c>
      <c r="O11" s="52">
        <v>211</v>
      </c>
      <c r="P11" s="92">
        <v>20470</v>
      </c>
      <c r="Q11" s="45" t="s">
        <v>472</v>
      </c>
      <c r="R11" s="61"/>
      <c r="S11" s="61"/>
    </row>
    <row r="12" spans="1:20" ht="14.25" customHeight="1" x14ac:dyDescent="0.15">
      <c r="A12" s="61"/>
      <c r="B12" s="61"/>
      <c r="C12" s="32" t="s">
        <v>473</v>
      </c>
      <c r="D12" s="101">
        <v>184</v>
      </c>
      <c r="E12" s="101">
        <v>169</v>
      </c>
      <c r="F12" s="105">
        <v>169</v>
      </c>
      <c r="G12" s="105">
        <v>107</v>
      </c>
      <c r="H12" s="105">
        <v>36</v>
      </c>
      <c r="I12" s="105">
        <v>26</v>
      </c>
      <c r="J12" s="105">
        <v>629</v>
      </c>
      <c r="K12" s="105">
        <v>318</v>
      </c>
      <c r="L12" s="105">
        <v>311</v>
      </c>
      <c r="M12" s="52">
        <v>34369</v>
      </c>
      <c r="N12" s="52">
        <v>5665</v>
      </c>
      <c r="O12" s="52">
        <v>751</v>
      </c>
      <c r="P12" s="92">
        <v>27953</v>
      </c>
      <c r="Q12" s="45" t="s">
        <v>473</v>
      </c>
      <c r="R12" s="61"/>
      <c r="S12" s="61"/>
    </row>
    <row r="13" spans="1:20" ht="14.25" customHeight="1" x14ac:dyDescent="0.15">
      <c r="A13" s="61"/>
      <c r="B13" s="61"/>
      <c r="C13" s="32" t="s">
        <v>474</v>
      </c>
      <c r="D13" s="101">
        <v>55</v>
      </c>
      <c r="E13" s="101">
        <v>50</v>
      </c>
      <c r="F13" s="105">
        <v>50</v>
      </c>
      <c r="G13" s="105">
        <v>30</v>
      </c>
      <c r="H13" s="105">
        <v>12</v>
      </c>
      <c r="I13" s="105">
        <v>8</v>
      </c>
      <c r="J13" s="105">
        <v>198</v>
      </c>
      <c r="K13" s="105">
        <v>94</v>
      </c>
      <c r="L13" s="105">
        <v>104</v>
      </c>
      <c r="M13" s="52">
        <v>10574</v>
      </c>
      <c r="N13" s="52">
        <v>2619</v>
      </c>
      <c r="O13" s="52">
        <v>406</v>
      </c>
      <c r="P13" s="92">
        <v>7549</v>
      </c>
      <c r="Q13" s="45" t="s">
        <v>474</v>
      </c>
      <c r="R13" s="61"/>
      <c r="S13" s="61"/>
    </row>
    <row r="14" spans="1:20" s="37" customFormat="1" ht="14.25" customHeight="1" x14ac:dyDescent="0.15">
      <c r="A14" s="44"/>
      <c r="B14" s="205" t="s">
        <v>475</v>
      </c>
      <c r="C14" s="208"/>
      <c r="D14" s="85">
        <v>441</v>
      </c>
      <c r="E14" s="85">
        <v>429</v>
      </c>
      <c r="F14" s="116">
        <v>423</v>
      </c>
      <c r="G14" s="116">
        <v>198</v>
      </c>
      <c r="H14" s="116">
        <v>108</v>
      </c>
      <c r="I14" s="116">
        <v>117</v>
      </c>
      <c r="J14" s="116">
        <v>1589</v>
      </c>
      <c r="K14" s="116">
        <v>773</v>
      </c>
      <c r="L14" s="116">
        <v>816</v>
      </c>
      <c r="M14" s="51">
        <v>78946</v>
      </c>
      <c r="N14" s="51">
        <v>18720</v>
      </c>
      <c r="O14" s="51">
        <v>3414</v>
      </c>
      <c r="P14" s="139">
        <v>56812</v>
      </c>
      <c r="Q14" s="204" t="s">
        <v>475</v>
      </c>
      <c r="R14" s="205"/>
      <c r="S14" s="44"/>
      <c r="T14" s="60"/>
    </row>
    <row r="15" spans="1:20" ht="14.25" customHeight="1" x14ac:dyDescent="0.15">
      <c r="A15" s="61"/>
      <c r="B15" s="61"/>
      <c r="C15" s="32" t="s">
        <v>476</v>
      </c>
      <c r="D15" s="101">
        <v>28</v>
      </c>
      <c r="E15" s="101">
        <v>26</v>
      </c>
      <c r="F15" s="105">
        <v>26</v>
      </c>
      <c r="G15" s="105">
        <v>18</v>
      </c>
      <c r="H15" s="105">
        <v>3</v>
      </c>
      <c r="I15" s="105">
        <v>5</v>
      </c>
      <c r="J15" s="105">
        <v>76</v>
      </c>
      <c r="K15" s="105">
        <v>40</v>
      </c>
      <c r="L15" s="105">
        <v>36</v>
      </c>
      <c r="M15" s="52">
        <v>5015</v>
      </c>
      <c r="N15" s="52">
        <v>810</v>
      </c>
      <c r="O15" s="52">
        <v>305</v>
      </c>
      <c r="P15" s="92">
        <v>3900</v>
      </c>
      <c r="Q15" s="45" t="s">
        <v>476</v>
      </c>
      <c r="R15" s="61"/>
      <c r="S15" s="61"/>
    </row>
    <row r="16" spans="1:20" ht="14.25" customHeight="1" x14ac:dyDescent="0.15">
      <c r="A16" s="61"/>
      <c r="B16" s="61"/>
      <c r="C16" s="32" t="s">
        <v>477</v>
      </c>
      <c r="D16" s="101">
        <v>89</v>
      </c>
      <c r="E16" s="101">
        <v>86</v>
      </c>
      <c r="F16" s="105">
        <v>85</v>
      </c>
      <c r="G16" s="105">
        <v>47</v>
      </c>
      <c r="H16" s="105">
        <v>24</v>
      </c>
      <c r="I16" s="105">
        <v>14</v>
      </c>
      <c r="J16" s="105">
        <v>320</v>
      </c>
      <c r="K16" s="105">
        <v>160</v>
      </c>
      <c r="L16" s="105">
        <v>160</v>
      </c>
      <c r="M16" s="52">
        <v>17285</v>
      </c>
      <c r="N16" s="52">
        <v>2886</v>
      </c>
      <c r="O16" s="52">
        <v>1055</v>
      </c>
      <c r="P16" s="92">
        <v>13344</v>
      </c>
      <c r="Q16" s="45" t="s">
        <v>477</v>
      </c>
      <c r="R16" s="61"/>
      <c r="S16" s="61"/>
    </row>
    <row r="17" spans="1:20" ht="14.25" customHeight="1" x14ac:dyDescent="0.15">
      <c r="A17" s="61"/>
      <c r="B17" s="61"/>
      <c r="C17" s="32" t="s">
        <v>478</v>
      </c>
      <c r="D17" s="101">
        <v>69</v>
      </c>
      <c r="E17" s="101">
        <v>66</v>
      </c>
      <c r="F17" s="105">
        <v>64</v>
      </c>
      <c r="G17" s="105">
        <v>26</v>
      </c>
      <c r="H17" s="105">
        <v>19</v>
      </c>
      <c r="I17" s="105">
        <v>19</v>
      </c>
      <c r="J17" s="105">
        <v>230</v>
      </c>
      <c r="K17" s="105">
        <v>103</v>
      </c>
      <c r="L17" s="105">
        <v>127</v>
      </c>
      <c r="M17" s="52">
        <v>11357</v>
      </c>
      <c r="N17" s="52">
        <v>2588</v>
      </c>
      <c r="O17" s="52">
        <v>541</v>
      </c>
      <c r="P17" s="92">
        <v>8228</v>
      </c>
      <c r="Q17" s="45" t="s">
        <v>478</v>
      </c>
      <c r="R17" s="61"/>
      <c r="S17" s="61"/>
    </row>
    <row r="18" spans="1:20" ht="14.25" customHeight="1" x14ac:dyDescent="0.15">
      <c r="A18" s="61"/>
      <c r="B18" s="61"/>
      <c r="C18" s="32" t="s">
        <v>479</v>
      </c>
      <c r="D18" s="101">
        <v>52</v>
      </c>
      <c r="E18" s="101">
        <v>51</v>
      </c>
      <c r="F18" s="105">
        <v>51</v>
      </c>
      <c r="G18" s="105">
        <v>33</v>
      </c>
      <c r="H18" s="105">
        <v>7</v>
      </c>
      <c r="I18" s="105">
        <v>11</v>
      </c>
      <c r="J18" s="105">
        <v>161</v>
      </c>
      <c r="K18" s="105">
        <v>81</v>
      </c>
      <c r="L18" s="105">
        <v>80</v>
      </c>
      <c r="M18" s="52">
        <v>10528</v>
      </c>
      <c r="N18" s="52">
        <v>795</v>
      </c>
      <c r="O18" s="52">
        <v>358</v>
      </c>
      <c r="P18" s="92">
        <v>9375</v>
      </c>
      <c r="Q18" s="45" t="s">
        <v>479</v>
      </c>
      <c r="R18" s="61"/>
      <c r="S18" s="61"/>
    </row>
    <row r="19" spans="1:20" ht="14.25" customHeight="1" x14ac:dyDescent="0.15">
      <c r="A19" s="61"/>
      <c r="B19" s="61"/>
      <c r="C19" s="32" t="s">
        <v>480</v>
      </c>
      <c r="D19" s="101">
        <v>37</v>
      </c>
      <c r="E19" s="101">
        <v>34</v>
      </c>
      <c r="F19" s="105">
        <v>34</v>
      </c>
      <c r="G19" s="105">
        <v>18</v>
      </c>
      <c r="H19" s="105">
        <v>9</v>
      </c>
      <c r="I19" s="105">
        <v>7</v>
      </c>
      <c r="J19" s="105">
        <v>128</v>
      </c>
      <c r="K19" s="105">
        <v>62</v>
      </c>
      <c r="L19" s="105">
        <v>66</v>
      </c>
      <c r="M19" s="52">
        <v>7805</v>
      </c>
      <c r="N19" s="52">
        <v>1920</v>
      </c>
      <c r="O19" s="52">
        <v>95</v>
      </c>
      <c r="P19" s="92">
        <v>5790</v>
      </c>
      <c r="Q19" s="45" t="s">
        <v>480</v>
      </c>
      <c r="R19" s="61"/>
      <c r="S19" s="61"/>
    </row>
    <row r="20" spans="1:20" ht="14.25" customHeight="1" x14ac:dyDescent="0.15">
      <c r="A20" s="61"/>
      <c r="B20" s="61"/>
      <c r="C20" s="32" t="s">
        <v>481</v>
      </c>
      <c r="D20" s="101">
        <v>84</v>
      </c>
      <c r="E20" s="101">
        <v>84</v>
      </c>
      <c r="F20" s="105">
        <v>82</v>
      </c>
      <c r="G20" s="105">
        <v>24</v>
      </c>
      <c r="H20" s="105">
        <v>22</v>
      </c>
      <c r="I20" s="105">
        <v>36</v>
      </c>
      <c r="J20" s="105">
        <v>343</v>
      </c>
      <c r="K20" s="105">
        <v>169</v>
      </c>
      <c r="L20" s="105">
        <v>174</v>
      </c>
      <c r="M20" s="52">
        <v>12832</v>
      </c>
      <c r="N20" s="52">
        <v>6142</v>
      </c>
      <c r="O20" s="52">
        <v>600</v>
      </c>
      <c r="P20" s="92">
        <v>6090</v>
      </c>
      <c r="Q20" s="45" t="s">
        <v>481</v>
      </c>
      <c r="R20" s="61"/>
      <c r="S20" s="61"/>
    </row>
    <row r="21" spans="1:20" ht="14.25" customHeight="1" x14ac:dyDescent="0.15">
      <c r="A21" s="61"/>
      <c r="B21" s="61"/>
      <c r="C21" s="32" t="s">
        <v>482</v>
      </c>
      <c r="D21" s="101">
        <v>41</v>
      </c>
      <c r="E21" s="101">
        <v>41</v>
      </c>
      <c r="F21" s="105">
        <v>41</v>
      </c>
      <c r="G21" s="105">
        <v>20</v>
      </c>
      <c r="H21" s="105">
        <v>11</v>
      </c>
      <c r="I21" s="105">
        <v>10</v>
      </c>
      <c r="J21" s="105">
        <v>166</v>
      </c>
      <c r="K21" s="105">
        <v>82</v>
      </c>
      <c r="L21" s="105">
        <v>84</v>
      </c>
      <c r="M21" s="52">
        <v>6696</v>
      </c>
      <c r="N21" s="52">
        <v>1258</v>
      </c>
      <c r="O21" s="52">
        <v>269</v>
      </c>
      <c r="P21" s="92">
        <v>5169</v>
      </c>
      <c r="Q21" s="45" t="s">
        <v>482</v>
      </c>
      <c r="R21" s="61"/>
      <c r="S21" s="61"/>
    </row>
    <row r="22" spans="1:20" ht="14.25" customHeight="1" x14ac:dyDescent="0.15">
      <c r="A22" s="61"/>
      <c r="B22" s="61"/>
      <c r="C22" s="32" t="s">
        <v>483</v>
      </c>
      <c r="D22" s="101">
        <v>20</v>
      </c>
      <c r="E22" s="101">
        <v>20</v>
      </c>
      <c r="F22" s="105">
        <v>19</v>
      </c>
      <c r="G22" s="105">
        <v>5</v>
      </c>
      <c r="H22" s="105">
        <v>6</v>
      </c>
      <c r="I22" s="105">
        <v>8</v>
      </c>
      <c r="J22" s="105">
        <v>75</v>
      </c>
      <c r="K22" s="105">
        <v>30</v>
      </c>
      <c r="L22" s="105">
        <v>45</v>
      </c>
      <c r="M22" s="52">
        <v>2615</v>
      </c>
      <c r="N22" s="52">
        <v>990</v>
      </c>
      <c r="O22" s="52">
        <v>80</v>
      </c>
      <c r="P22" s="92">
        <v>1545</v>
      </c>
      <c r="Q22" s="45" t="s">
        <v>483</v>
      </c>
      <c r="R22" s="61"/>
      <c r="S22" s="61"/>
    </row>
    <row r="23" spans="1:20" ht="14.25" customHeight="1" x14ac:dyDescent="0.15">
      <c r="A23" s="61"/>
      <c r="B23" s="61"/>
      <c r="C23" s="32" t="s">
        <v>484</v>
      </c>
      <c r="D23" s="101">
        <v>21</v>
      </c>
      <c r="E23" s="101">
        <v>21</v>
      </c>
      <c r="F23" s="105">
        <v>21</v>
      </c>
      <c r="G23" s="105">
        <v>7</v>
      </c>
      <c r="H23" s="105">
        <v>7</v>
      </c>
      <c r="I23" s="105">
        <v>7</v>
      </c>
      <c r="J23" s="105">
        <v>90</v>
      </c>
      <c r="K23" s="105">
        <v>46</v>
      </c>
      <c r="L23" s="105">
        <v>44</v>
      </c>
      <c r="M23" s="52">
        <v>4813</v>
      </c>
      <c r="N23" s="52">
        <v>1331</v>
      </c>
      <c r="O23" s="52">
        <v>111</v>
      </c>
      <c r="P23" s="92">
        <v>3371</v>
      </c>
      <c r="Q23" s="45" t="s">
        <v>484</v>
      </c>
      <c r="R23" s="61"/>
      <c r="S23" s="61"/>
    </row>
    <row r="24" spans="1:20" s="37" customFormat="1" ht="14.25" customHeight="1" x14ac:dyDescent="0.15">
      <c r="A24" s="44"/>
      <c r="B24" s="205" t="s">
        <v>485</v>
      </c>
      <c r="C24" s="208"/>
      <c r="D24" s="85">
        <v>413</v>
      </c>
      <c r="E24" s="85">
        <v>396</v>
      </c>
      <c r="F24" s="116">
        <v>393</v>
      </c>
      <c r="G24" s="116">
        <v>160</v>
      </c>
      <c r="H24" s="116">
        <v>103</v>
      </c>
      <c r="I24" s="116">
        <v>130</v>
      </c>
      <c r="J24" s="116">
        <v>1568</v>
      </c>
      <c r="K24" s="116">
        <v>774</v>
      </c>
      <c r="L24" s="116">
        <v>794</v>
      </c>
      <c r="M24" s="51">
        <v>68873</v>
      </c>
      <c r="N24" s="51">
        <v>21388</v>
      </c>
      <c r="O24" s="51">
        <v>1988</v>
      </c>
      <c r="P24" s="139">
        <v>45497</v>
      </c>
      <c r="Q24" s="204" t="s">
        <v>485</v>
      </c>
      <c r="R24" s="205"/>
      <c r="S24" s="44"/>
      <c r="T24" s="60"/>
    </row>
    <row r="25" spans="1:20" ht="14.25" customHeight="1" x14ac:dyDescent="0.15">
      <c r="A25" s="61"/>
      <c r="B25" s="61"/>
      <c r="C25" s="32" t="s">
        <v>486</v>
      </c>
      <c r="D25" s="101">
        <v>3</v>
      </c>
      <c r="E25" s="101">
        <v>3</v>
      </c>
      <c r="F25" s="105">
        <v>3</v>
      </c>
      <c r="G25" s="105">
        <v>1</v>
      </c>
      <c r="H25" s="105" t="s">
        <v>60</v>
      </c>
      <c r="I25" s="105">
        <v>2</v>
      </c>
      <c r="J25" s="105">
        <v>10</v>
      </c>
      <c r="K25" s="105">
        <v>4</v>
      </c>
      <c r="L25" s="105">
        <v>6</v>
      </c>
      <c r="M25" s="52">
        <v>335</v>
      </c>
      <c r="N25" s="52">
        <v>235</v>
      </c>
      <c r="O25" s="52">
        <v>100</v>
      </c>
      <c r="P25" s="92" t="s">
        <v>60</v>
      </c>
      <c r="Q25" s="45" t="s">
        <v>486</v>
      </c>
      <c r="R25" s="61"/>
      <c r="S25" s="104"/>
    </row>
    <row r="26" spans="1:20" ht="14.25" customHeight="1" x14ac:dyDescent="0.15">
      <c r="A26" s="61"/>
      <c r="B26" s="61"/>
      <c r="C26" s="32" t="s">
        <v>487</v>
      </c>
      <c r="D26" s="101">
        <v>115</v>
      </c>
      <c r="E26" s="101">
        <v>111</v>
      </c>
      <c r="F26" s="105">
        <v>110</v>
      </c>
      <c r="G26" s="105">
        <v>47</v>
      </c>
      <c r="H26" s="105">
        <v>18</v>
      </c>
      <c r="I26" s="105">
        <v>45</v>
      </c>
      <c r="J26" s="105">
        <v>398</v>
      </c>
      <c r="K26" s="105">
        <v>196</v>
      </c>
      <c r="L26" s="105">
        <v>202</v>
      </c>
      <c r="M26" s="52">
        <v>17087</v>
      </c>
      <c r="N26" s="52">
        <v>6054</v>
      </c>
      <c r="O26" s="52">
        <v>1005</v>
      </c>
      <c r="P26" s="92">
        <v>10028</v>
      </c>
      <c r="Q26" s="45" t="s">
        <v>487</v>
      </c>
      <c r="R26" s="61"/>
      <c r="S26" s="104"/>
    </row>
    <row r="27" spans="1:20" ht="14.25" customHeight="1" x14ac:dyDescent="0.15">
      <c r="A27" s="61"/>
      <c r="B27" s="61"/>
      <c r="C27" s="32" t="s">
        <v>488</v>
      </c>
      <c r="D27" s="101">
        <v>32</v>
      </c>
      <c r="E27" s="101">
        <v>30</v>
      </c>
      <c r="F27" s="105">
        <v>30</v>
      </c>
      <c r="G27" s="105">
        <v>14</v>
      </c>
      <c r="H27" s="105">
        <v>2</v>
      </c>
      <c r="I27" s="105">
        <v>14</v>
      </c>
      <c r="J27" s="105">
        <v>119</v>
      </c>
      <c r="K27" s="105">
        <v>57</v>
      </c>
      <c r="L27" s="105">
        <v>62</v>
      </c>
      <c r="M27" s="52">
        <v>4612</v>
      </c>
      <c r="N27" s="52">
        <v>1701</v>
      </c>
      <c r="O27" s="52">
        <v>97</v>
      </c>
      <c r="P27" s="92">
        <v>2814</v>
      </c>
      <c r="Q27" s="45" t="s">
        <v>488</v>
      </c>
      <c r="R27" s="61"/>
      <c r="S27" s="104"/>
    </row>
    <row r="28" spans="1:20" ht="14.25" customHeight="1" x14ac:dyDescent="0.15">
      <c r="A28" s="61"/>
      <c r="B28" s="61"/>
      <c r="C28" s="32" t="s">
        <v>74</v>
      </c>
      <c r="D28" s="101">
        <v>139</v>
      </c>
      <c r="E28" s="101">
        <v>135</v>
      </c>
      <c r="F28" s="105">
        <v>135</v>
      </c>
      <c r="G28" s="105">
        <v>53</v>
      </c>
      <c r="H28" s="105">
        <v>46</v>
      </c>
      <c r="I28" s="105">
        <v>36</v>
      </c>
      <c r="J28" s="105">
        <v>538</v>
      </c>
      <c r="K28" s="105">
        <v>264</v>
      </c>
      <c r="L28" s="105">
        <v>274</v>
      </c>
      <c r="M28" s="52">
        <v>26019</v>
      </c>
      <c r="N28" s="52">
        <v>7928</v>
      </c>
      <c r="O28" s="52">
        <v>438</v>
      </c>
      <c r="P28" s="92">
        <v>17653</v>
      </c>
      <c r="Q28" s="45" t="s">
        <v>74</v>
      </c>
      <c r="R28" s="61"/>
      <c r="S28" s="104"/>
    </row>
    <row r="29" spans="1:20" ht="14.25" customHeight="1" x14ac:dyDescent="0.15">
      <c r="A29" s="61"/>
      <c r="B29" s="61"/>
      <c r="C29" s="32" t="s">
        <v>489</v>
      </c>
      <c r="D29" s="101">
        <v>23</v>
      </c>
      <c r="E29" s="101">
        <v>23</v>
      </c>
      <c r="F29" s="105">
        <v>23</v>
      </c>
      <c r="G29" s="105">
        <v>12</v>
      </c>
      <c r="H29" s="105">
        <v>6</v>
      </c>
      <c r="I29" s="105">
        <v>5</v>
      </c>
      <c r="J29" s="105">
        <v>82</v>
      </c>
      <c r="K29" s="105">
        <v>38</v>
      </c>
      <c r="L29" s="105">
        <v>44</v>
      </c>
      <c r="M29" s="52">
        <v>3615</v>
      </c>
      <c r="N29" s="52">
        <v>794</v>
      </c>
      <c r="O29" s="52">
        <v>50</v>
      </c>
      <c r="P29" s="92">
        <v>2771</v>
      </c>
      <c r="Q29" s="45" t="s">
        <v>489</v>
      </c>
      <c r="R29" s="61"/>
      <c r="S29" s="104"/>
    </row>
    <row r="30" spans="1:20" ht="14.25" customHeight="1" x14ac:dyDescent="0.15">
      <c r="A30" s="61"/>
      <c r="B30" s="61"/>
      <c r="C30" s="32" t="s">
        <v>490</v>
      </c>
      <c r="D30" s="101">
        <v>31</v>
      </c>
      <c r="E30" s="101">
        <v>29</v>
      </c>
      <c r="F30" s="105">
        <v>28</v>
      </c>
      <c r="G30" s="105">
        <v>11</v>
      </c>
      <c r="H30" s="105">
        <v>6</v>
      </c>
      <c r="I30" s="105">
        <v>11</v>
      </c>
      <c r="J30" s="105">
        <v>124</v>
      </c>
      <c r="K30" s="105">
        <v>66</v>
      </c>
      <c r="L30" s="105">
        <v>58</v>
      </c>
      <c r="M30" s="52">
        <v>5106</v>
      </c>
      <c r="N30" s="52">
        <v>1485</v>
      </c>
      <c r="O30" s="52">
        <v>74</v>
      </c>
      <c r="P30" s="92">
        <v>3547</v>
      </c>
      <c r="Q30" s="45" t="s">
        <v>490</v>
      </c>
      <c r="R30" s="61"/>
      <c r="S30" s="104"/>
    </row>
    <row r="31" spans="1:20" ht="14.25" customHeight="1" x14ac:dyDescent="0.15">
      <c r="A31" s="61"/>
      <c r="B31" s="61"/>
      <c r="C31" s="32" t="s">
        <v>491</v>
      </c>
      <c r="D31" s="101">
        <v>70</v>
      </c>
      <c r="E31" s="101">
        <v>65</v>
      </c>
      <c r="F31" s="105">
        <v>64</v>
      </c>
      <c r="G31" s="105">
        <v>22</v>
      </c>
      <c r="H31" s="105">
        <v>25</v>
      </c>
      <c r="I31" s="105">
        <v>17</v>
      </c>
      <c r="J31" s="105">
        <v>297</v>
      </c>
      <c r="K31" s="105">
        <v>149</v>
      </c>
      <c r="L31" s="105">
        <v>148</v>
      </c>
      <c r="M31" s="52">
        <v>12099</v>
      </c>
      <c r="N31" s="52">
        <v>3191</v>
      </c>
      <c r="O31" s="52">
        <v>224</v>
      </c>
      <c r="P31" s="92">
        <v>8684</v>
      </c>
      <c r="Q31" s="45" t="s">
        <v>491</v>
      </c>
      <c r="R31" s="61"/>
      <c r="S31" s="104"/>
    </row>
    <row r="32" spans="1:20" s="65" customFormat="1" ht="14.25" customHeight="1" x14ac:dyDescent="0.15">
      <c r="A32" s="44"/>
      <c r="B32" s="205" t="s">
        <v>492</v>
      </c>
      <c r="C32" s="208"/>
      <c r="D32" s="85">
        <v>684</v>
      </c>
      <c r="E32" s="85">
        <v>661</v>
      </c>
      <c r="F32" s="116">
        <v>659</v>
      </c>
      <c r="G32" s="116">
        <v>367</v>
      </c>
      <c r="H32" s="116">
        <v>191</v>
      </c>
      <c r="I32" s="116">
        <v>101</v>
      </c>
      <c r="J32" s="116">
        <v>2438</v>
      </c>
      <c r="K32" s="116">
        <v>1192</v>
      </c>
      <c r="L32" s="116">
        <v>1246</v>
      </c>
      <c r="M32" s="51">
        <v>138983</v>
      </c>
      <c r="N32" s="51">
        <v>24144</v>
      </c>
      <c r="O32" s="51">
        <v>7876</v>
      </c>
      <c r="P32" s="139">
        <v>106963</v>
      </c>
      <c r="Q32" s="204" t="s">
        <v>492</v>
      </c>
      <c r="R32" s="205"/>
      <c r="S32" s="44"/>
      <c r="T32" s="62"/>
    </row>
    <row r="33" spans="1:20" ht="14.25" customHeight="1" x14ac:dyDescent="0.15">
      <c r="A33" s="61"/>
      <c r="B33" s="61"/>
      <c r="C33" s="32" t="s">
        <v>493</v>
      </c>
      <c r="D33" s="101">
        <v>47</v>
      </c>
      <c r="E33" s="101">
        <v>47</v>
      </c>
      <c r="F33" s="105">
        <v>46</v>
      </c>
      <c r="G33" s="105">
        <v>22</v>
      </c>
      <c r="H33" s="105">
        <v>15</v>
      </c>
      <c r="I33" s="105">
        <v>9</v>
      </c>
      <c r="J33" s="105">
        <v>179</v>
      </c>
      <c r="K33" s="105">
        <v>83</v>
      </c>
      <c r="L33" s="105">
        <v>96</v>
      </c>
      <c r="M33" s="52">
        <v>7825</v>
      </c>
      <c r="N33" s="52">
        <v>1327</v>
      </c>
      <c r="O33" s="52">
        <v>207</v>
      </c>
      <c r="P33" s="92">
        <v>6291</v>
      </c>
      <c r="Q33" s="45" t="s">
        <v>493</v>
      </c>
      <c r="R33" s="61"/>
      <c r="S33" s="104"/>
    </row>
    <row r="34" spans="1:20" ht="14.25" customHeight="1" x14ac:dyDescent="0.15">
      <c r="A34" s="61"/>
      <c r="B34" s="61"/>
      <c r="C34" s="32" t="s">
        <v>494</v>
      </c>
      <c r="D34" s="101">
        <v>42</v>
      </c>
      <c r="E34" s="101">
        <v>42</v>
      </c>
      <c r="F34" s="105">
        <v>42</v>
      </c>
      <c r="G34" s="105">
        <v>13</v>
      </c>
      <c r="H34" s="105">
        <v>12</v>
      </c>
      <c r="I34" s="105">
        <v>17</v>
      </c>
      <c r="J34" s="105">
        <v>165</v>
      </c>
      <c r="K34" s="105">
        <v>81</v>
      </c>
      <c r="L34" s="105">
        <v>84</v>
      </c>
      <c r="M34" s="52">
        <v>6890</v>
      </c>
      <c r="N34" s="52">
        <v>1901</v>
      </c>
      <c r="O34" s="52">
        <v>414</v>
      </c>
      <c r="P34" s="92">
        <v>4575</v>
      </c>
      <c r="Q34" s="45" t="s">
        <v>494</v>
      </c>
      <c r="R34" s="61"/>
      <c r="S34" s="104"/>
    </row>
    <row r="35" spans="1:20" ht="14.25" customHeight="1" x14ac:dyDescent="0.15">
      <c r="A35" s="61"/>
      <c r="B35" s="61"/>
      <c r="C35" s="32" t="s">
        <v>495</v>
      </c>
      <c r="D35" s="101">
        <v>142</v>
      </c>
      <c r="E35" s="101">
        <v>139</v>
      </c>
      <c r="F35" s="105">
        <v>138</v>
      </c>
      <c r="G35" s="105">
        <v>82</v>
      </c>
      <c r="H35" s="105">
        <v>33</v>
      </c>
      <c r="I35" s="105">
        <v>23</v>
      </c>
      <c r="J35" s="105">
        <v>509</v>
      </c>
      <c r="K35" s="105">
        <v>249</v>
      </c>
      <c r="L35" s="105">
        <v>260</v>
      </c>
      <c r="M35" s="52">
        <v>28664</v>
      </c>
      <c r="N35" s="52">
        <v>4732</v>
      </c>
      <c r="O35" s="52">
        <v>348</v>
      </c>
      <c r="P35" s="92">
        <v>23584</v>
      </c>
      <c r="Q35" s="45" t="s">
        <v>495</v>
      </c>
      <c r="R35" s="61"/>
      <c r="S35" s="104"/>
    </row>
    <row r="36" spans="1:20" ht="14.25" customHeight="1" x14ac:dyDescent="0.15">
      <c r="A36" s="61"/>
      <c r="B36" s="61"/>
      <c r="C36" s="32" t="s">
        <v>496</v>
      </c>
      <c r="D36" s="101">
        <v>81</v>
      </c>
      <c r="E36" s="101">
        <v>79</v>
      </c>
      <c r="F36" s="105">
        <v>79</v>
      </c>
      <c r="G36" s="105">
        <v>33</v>
      </c>
      <c r="H36" s="105">
        <v>32</v>
      </c>
      <c r="I36" s="105">
        <v>14</v>
      </c>
      <c r="J36" s="105">
        <v>319</v>
      </c>
      <c r="K36" s="105">
        <v>156</v>
      </c>
      <c r="L36" s="105">
        <v>163</v>
      </c>
      <c r="M36" s="52">
        <v>16789</v>
      </c>
      <c r="N36" s="52">
        <v>2078</v>
      </c>
      <c r="O36" s="52">
        <v>991</v>
      </c>
      <c r="P36" s="92">
        <v>13720</v>
      </c>
      <c r="Q36" s="45" t="s">
        <v>496</v>
      </c>
      <c r="R36" s="61"/>
      <c r="S36" s="104"/>
    </row>
    <row r="37" spans="1:20" ht="14.25" customHeight="1" x14ac:dyDescent="0.15">
      <c r="A37" s="61"/>
      <c r="B37" s="61"/>
      <c r="C37" s="32" t="s">
        <v>497</v>
      </c>
      <c r="D37" s="101">
        <v>32</v>
      </c>
      <c r="E37" s="101">
        <v>32</v>
      </c>
      <c r="F37" s="105">
        <v>32</v>
      </c>
      <c r="G37" s="105">
        <v>19</v>
      </c>
      <c r="H37" s="105">
        <v>8</v>
      </c>
      <c r="I37" s="105">
        <v>5</v>
      </c>
      <c r="J37" s="105">
        <v>111</v>
      </c>
      <c r="K37" s="105">
        <v>48</v>
      </c>
      <c r="L37" s="105">
        <v>63</v>
      </c>
      <c r="M37" s="52">
        <v>6604</v>
      </c>
      <c r="N37" s="52">
        <v>1150</v>
      </c>
      <c r="O37" s="52">
        <v>148</v>
      </c>
      <c r="P37" s="92">
        <v>5306</v>
      </c>
      <c r="Q37" s="45" t="s">
        <v>497</v>
      </c>
      <c r="R37" s="61"/>
      <c r="S37" s="104"/>
    </row>
    <row r="38" spans="1:20" ht="14.25" customHeight="1" x14ac:dyDescent="0.15">
      <c r="A38" s="61"/>
      <c r="B38" s="61"/>
      <c r="C38" s="32" t="s">
        <v>498</v>
      </c>
      <c r="D38" s="101">
        <v>118</v>
      </c>
      <c r="E38" s="101">
        <v>109</v>
      </c>
      <c r="F38" s="105">
        <v>109</v>
      </c>
      <c r="G38" s="105">
        <v>70</v>
      </c>
      <c r="H38" s="105">
        <v>30</v>
      </c>
      <c r="I38" s="105">
        <v>9</v>
      </c>
      <c r="J38" s="105">
        <v>367</v>
      </c>
      <c r="K38" s="105">
        <v>195</v>
      </c>
      <c r="L38" s="105">
        <v>172</v>
      </c>
      <c r="M38" s="52">
        <v>23076</v>
      </c>
      <c r="N38" s="52">
        <v>4173</v>
      </c>
      <c r="O38" s="52">
        <v>858</v>
      </c>
      <c r="P38" s="92">
        <v>18045</v>
      </c>
      <c r="Q38" s="45" t="s">
        <v>498</v>
      </c>
      <c r="R38" s="61"/>
      <c r="S38" s="104"/>
    </row>
    <row r="39" spans="1:20" ht="14.25" customHeight="1" x14ac:dyDescent="0.15">
      <c r="A39" s="61"/>
      <c r="B39" s="61"/>
      <c r="C39" s="32" t="s">
        <v>499</v>
      </c>
      <c r="D39" s="101">
        <v>68</v>
      </c>
      <c r="E39" s="101">
        <v>66</v>
      </c>
      <c r="F39" s="105">
        <v>66</v>
      </c>
      <c r="G39" s="105">
        <v>32</v>
      </c>
      <c r="H39" s="105">
        <v>24</v>
      </c>
      <c r="I39" s="105">
        <v>10</v>
      </c>
      <c r="J39" s="105">
        <v>266</v>
      </c>
      <c r="K39" s="105">
        <v>117</v>
      </c>
      <c r="L39" s="105">
        <v>149</v>
      </c>
      <c r="M39" s="52">
        <v>18581</v>
      </c>
      <c r="N39" s="52">
        <v>2452</v>
      </c>
      <c r="O39" s="52">
        <v>3617</v>
      </c>
      <c r="P39" s="92">
        <v>12512</v>
      </c>
      <c r="Q39" s="45" t="s">
        <v>499</v>
      </c>
      <c r="R39" s="61"/>
      <c r="S39" s="104"/>
    </row>
    <row r="40" spans="1:20" ht="14.25" customHeight="1" x14ac:dyDescent="0.15">
      <c r="A40" s="61"/>
      <c r="B40" s="61"/>
      <c r="C40" s="32" t="s">
        <v>500</v>
      </c>
      <c r="D40" s="101">
        <v>123</v>
      </c>
      <c r="E40" s="101">
        <v>119</v>
      </c>
      <c r="F40" s="105">
        <v>119</v>
      </c>
      <c r="G40" s="105">
        <v>77</v>
      </c>
      <c r="H40" s="105">
        <v>30</v>
      </c>
      <c r="I40" s="105">
        <v>12</v>
      </c>
      <c r="J40" s="105">
        <v>445</v>
      </c>
      <c r="K40" s="105">
        <v>224</v>
      </c>
      <c r="L40" s="105">
        <v>221</v>
      </c>
      <c r="M40" s="52">
        <v>24408</v>
      </c>
      <c r="N40" s="52">
        <v>6221</v>
      </c>
      <c r="O40" s="52">
        <v>537</v>
      </c>
      <c r="P40" s="92">
        <v>17650</v>
      </c>
      <c r="Q40" s="45" t="s">
        <v>500</v>
      </c>
      <c r="R40" s="61"/>
      <c r="S40" s="61"/>
    </row>
    <row r="41" spans="1:20" ht="14.25" customHeight="1" x14ac:dyDescent="0.15">
      <c r="A41" s="61"/>
      <c r="B41" s="61"/>
      <c r="C41" s="32" t="s">
        <v>501</v>
      </c>
      <c r="D41" s="101">
        <v>6</v>
      </c>
      <c r="E41" s="101">
        <v>6</v>
      </c>
      <c r="F41" s="105">
        <v>6</v>
      </c>
      <c r="G41" s="105">
        <v>4</v>
      </c>
      <c r="H41" s="105">
        <v>1</v>
      </c>
      <c r="I41" s="105">
        <v>1</v>
      </c>
      <c r="J41" s="105">
        <v>13</v>
      </c>
      <c r="K41" s="105">
        <v>6</v>
      </c>
      <c r="L41" s="105">
        <v>7</v>
      </c>
      <c r="M41" s="52">
        <v>1216</v>
      </c>
      <c r="N41" s="52" t="s">
        <v>60</v>
      </c>
      <c r="O41" s="52">
        <v>256</v>
      </c>
      <c r="P41" s="92">
        <v>960</v>
      </c>
      <c r="Q41" s="45" t="s">
        <v>501</v>
      </c>
      <c r="R41" s="61"/>
      <c r="S41" s="61"/>
    </row>
    <row r="42" spans="1:20" ht="14.25" customHeight="1" x14ac:dyDescent="0.15">
      <c r="A42" s="61"/>
      <c r="B42" s="61"/>
      <c r="C42" s="32" t="s">
        <v>502</v>
      </c>
      <c r="D42" s="101">
        <v>8</v>
      </c>
      <c r="E42" s="101">
        <v>6</v>
      </c>
      <c r="F42" s="105">
        <v>6</v>
      </c>
      <c r="G42" s="105">
        <v>4</v>
      </c>
      <c r="H42" s="105">
        <v>2</v>
      </c>
      <c r="I42" s="105" t="s">
        <v>60</v>
      </c>
      <c r="J42" s="105">
        <v>17</v>
      </c>
      <c r="K42" s="105">
        <v>8</v>
      </c>
      <c r="L42" s="105">
        <v>9</v>
      </c>
      <c r="M42" s="52">
        <v>1338</v>
      </c>
      <c r="N42" s="52">
        <v>88</v>
      </c>
      <c r="O42" s="52" t="s">
        <v>60</v>
      </c>
      <c r="P42" s="92">
        <v>1250</v>
      </c>
      <c r="Q42" s="45" t="s">
        <v>502</v>
      </c>
      <c r="R42" s="61"/>
      <c r="S42" s="61"/>
    </row>
    <row r="43" spans="1:20" ht="14.25" customHeight="1" x14ac:dyDescent="0.15">
      <c r="A43" s="61"/>
      <c r="B43" s="61"/>
      <c r="C43" s="32" t="s">
        <v>503</v>
      </c>
      <c r="D43" s="101">
        <v>17</v>
      </c>
      <c r="E43" s="101">
        <v>16</v>
      </c>
      <c r="F43" s="105">
        <v>16</v>
      </c>
      <c r="G43" s="105">
        <v>11</v>
      </c>
      <c r="H43" s="105">
        <v>4</v>
      </c>
      <c r="I43" s="105">
        <v>1</v>
      </c>
      <c r="J43" s="105">
        <v>47</v>
      </c>
      <c r="K43" s="105">
        <v>25</v>
      </c>
      <c r="L43" s="105">
        <v>22</v>
      </c>
      <c r="M43" s="52">
        <v>3592</v>
      </c>
      <c r="N43" s="52">
        <v>22</v>
      </c>
      <c r="O43" s="52">
        <v>500</v>
      </c>
      <c r="P43" s="92">
        <v>3070</v>
      </c>
      <c r="Q43" s="45" t="s">
        <v>503</v>
      </c>
      <c r="R43" s="61"/>
      <c r="S43" s="61"/>
    </row>
    <row r="44" spans="1:20" s="37" customFormat="1" ht="14.25" customHeight="1" x14ac:dyDescent="0.15">
      <c r="A44" s="44"/>
      <c r="B44" s="205" t="s">
        <v>504</v>
      </c>
      <c r="C44" s="208"/>
      <c r="D44" s="85">
        <v>421</v>
      </c>
      <c r="E44" s="85">
        <v>411</v>
      </c>
      <c r="F44" s="116">
        <v>405</v>
      </c>
      <c r="G44" s="116">
        <v>134</v>
      </c>
      <c r="H44" s="116">
        <v>102</v>
      </c>
      <c r="I44" s="116">
        <v>169</v>
      </c>
      <c r="J44" s="116">
        <v>1553</v>
      </c>
      <c r="K44" s="116">
        <v>744</v>
      </c>
      <c r="L44" s="116">
        <v>809</v>
      </c>
      <c r="M44" s="51">
        <v>58754</v>
      </c>
      <c r="N44" s="51">
        <v>19114</v>
      </c>
      <c r="O44" s="51">
        <v>1878</v>
      </c>
      <c r="P44" s="139">
        <v>37762</v>
      </c>
      <c r="Q44" s="204" t="s">
        <v>504</v>
      </c>
      <c r="R44" s="205"/>
      <c r="S44" s="44"/>
      <c r="T44" s="60"/>
    </row>
    <row r="45" spans="1:20" ht="14.25" customHeight="1" x14ac:dyDescent="0.15">
      <c r="A45" s="61"/>
      <c r="B45" s="61"/>
      <c r="C45" s="32" t="s">
        <v>505</v>
      </c>
      <c r="D45" s="101">
        <v>117</v>
      </c>
      <c r="E45" s="101">
        <v>114</v>
      </c>
      <c r="F45" s="105">
        <v>113</v>
      </c>
      <c r="G45" s="105">
        <v>37</v>
      </c>
      <c r="H45" s="105">
        <v>29</v>
      </c>
      <c r="I45" s="105">
        <v>47</v>
      </c>
      <c r="J45" s="105">
        <v>436</v>
      </c>
      <c r="K45" s="105">
        <v>213</v>
      </c>
      <c r="L45" s="105">
        <v>223</v>
      </c>
      <c r="M45" s="52">
        <v>17424</v>
      </c>
      <c r="N45" s="52">
        <v>5230</v>
      </c>
      <c r="O45" s="52">
        <v>503</v>
      </c>
      <c r="P45" s="92">
        <v>11691</v>
      </c>
      <c r="Q45" s="45" t="s">
        <v>505</v>
      </c>
      <c r="R45" s="61"/>
      <c r="S45" s="104"/>
    </row>
    <row r="46" spans="1:20" ht="14.25" customHeight="1" x14ac:dyDescent="0.15">
      <c r="A46" s="61"/>
      <c r="B46" s="61"/>
      <c r="C46" s="32" t="s">
        <v>506</v>
      </c>
      <c r="D46" s="101">
        <v>128</v>
      </c>
      <c r="E46" s="101">
        <v>125</v>
      </c>
      <c r="F46" s="105">
        <v>124</v>
      </c>
      <c r="G46" s="105">
        <v>39</v>
      </c>
      <c r="H46" s="105">
        <v>31</v>
      </c>
      <c r="I46" s="105">
        <v>54</v>
      </c>
      <c r="J46" s="105">
        <v>512</v>
      </c>
      <c r="K46" s="105">
        <v>245</v>
      </c>
      <c r="L46" s="105">
        <v>267</v>
      </c>
      <c r="M46" s="52">
        <v>18964</v>
      </c>
      <c r="N46" s="52">
        <v>6282</v>
      </c>
      <c r="O46" s="52">
        <v>647</v>
      </c>
      <c r="P46" s="92">
        <v>12035</v>
      </c>
      <c r="Q46" s="45" t="s">
        <v>506</v>
      </c>
      <c r="R46" s="61"/>
      <c r="S46" s="104"/>
    </row>
    <row r="47" spans="1:20" ht="14.25" customHeight="1" x14ac:dyDescent="0.15">
      <c r="A47" s="61"/>
      <c r="B47" s="61"/>
      <c r="C47" s="32" t="s">
        <v>507</v>
      </c>
      <c r="D47" s="101">
        <v>19</v>
      </c>
      <c r="E47" s="101">
        <v>19</v>
      </c>
      <c r="F47" s="105">
        <v>16</v>
      </c>
      <c r="G47" s="105">
        <v>5</v>
      </c>
      <c r="H47" s="105" t="s">
        <v>60</v>
      </c>
      <c r="I47" s="105">
        <v>11</v>
      </c>
      <c r="J47" s="105">
        <v>52</v>
      </c>
      <c r="K47" s="105">
        <v>26</v>
      </c>
      <c r="L47" s="105">
        <v>26</v>
      </c>
      <c r="M47" s="52">
        <v>1361</v>
      </c>
      <c r="N47" s="52">
        <v>817</v>
      </c>
      <c r="O47" s="52">
        <v>101</v>
      </c>
      <c r="P47" s="92">
        <v>443</v>
      </c>
      <c r="Q47" s="45" t="s">
        <v>507</v>
      </c>
      <c r="R47" s="61"/>
      <c r="S47" s="104"/>
    </row>
    <row r="48" spans="1:20" ht="14.25" customHeight="1" x14ac:dyDescent="0.15">
      <c r="A48" s="61"/>
      <c r="B48" s="61"/>
      <c r="C48" s="32" t="s">
        <v>508</v>
      </c>
      <c r="D48" s="101">
        <v>63</v>
      </c>
      <c r="E48" s="101">
        <v>61</v>
      </c>
      <c r="F48" s="105">
        <v>60</v>
      </c>
      <c r="G48" s="105">
        <v>22</v>
      </c>
      <c r="H48" s="105">
        <v>21</v>
      </c>
      <c r="I48" s="105">
        <v>17</v>
      </c>
      <c r="J48" s="105">
        <v>219</v>
      </c>
      <c r="K48" s="105">
        <v>97</v>
      </c>
      <c r="L48" s="105">
        <v>122</v>
      </c>
      <c r="M48" s="52">
        <v>8721</v>
      </c>
      <c r="N48" s="52">
        <v>2183</v>
      </c>
      <c r="O48" s="52">
        <v>224</v>
      </c>
      <c r="P48" s="92">
        <v>6314</v>
      </c>
      <c r="Q48" s="45" t="s">
        <v>508</v>
      </c>
      <c r="R48" s="61"/>
      <c r="S48" s="104"/>
    </row>
    <row r="49" spans="1:19" ht="14.25" customHeight="1" thickBot="1" x14ac:dyDescent="0.2">
      <c r="A49" s="73"/>
      <c r="B49" s="73"/>
      <c r="C49" s="41" t="s">
        <v>509</v>
      </c>
      <c r="D49" s="107">
        <v>94</v>
      </c>
      <c r="E49" s="107">
        <v>92</v>
      </c>
      <c r="F49" s="107">
        <v>92</v>
      </c>
      <c r="G49" s="107">
        <v>31</v>
      </c>
      <c r="H49" s="107">
        <v>21</v>
      </c>
      <c r="I49" s="107">
        <v>40</v>
      </c>
      <c r="J49" s="105">
        <v>334</v>
      </c>
      <c r="K49" s="105">
        <v>163</v>
      </c>
      <c r="L49" s="105">
        <v>171</v>
      </c>
      <c r="M49" s="53">
        <v>12284</v>
      </c>
      <c r="N49" s="53">
        <v>4602</v>
      </c>
      <c r="O49" s="53">
        <v>403</v>
      </c>
      <c r="P49" s="112">
        <v>7279</v>
      </c>
      <c r="Q49" s="47" t="s">
        <v>509</v>
      </c>
      <c r="R49" s="73"/>
      <c r="S49" s="102"/>
    </row>
    <row r="50" spans="1:19" ht="15" customHeight="1" x14ac:dyDescent="0.15">
      <c r="D50" s="105"/>
      <c r="E50" s="105"/>
      <c r="F50" s="105"/>
      <c r="G50" s="105"/>
      <c r="H50" s="105"/>
      <c r="I50" s="105"/>
      <c r="J50" s="110"/>
      <c r="K50" s="110"/>
      <c r="L50" s="110"/>
    </row>
    <row r="51" spans="1:19" ht="15" customHeight="1" x14ac:dyDescent="0.15">
      <c r="D51" s="105"/>
      <c r="E51" s="105"/>
      <c r="F51" s="105"/>
      <c r="G51" s="105"/>
      <c r="H51" s="105"/>
      <c r="I51" s="105"/>
      <c r="J51" s="101"/>
      <c r="K51" s="101"/>
      <c r="L51" s="101"/>
    </row>
    <row r="52" spans="1:19" ht="15" customHeight="1" x14ac:dyDescent="0.15">
      <c r="D52" s="105"/>
      <c r="E52" s="105"/>
      <c r="F52" s="105"/>
      <c r="G52" s="105"/>
      <c r="H52" s="105"/>
      <c r="I52" s="105"/>
      <c r="J52" s="101"/>
      <c r="K52" s="101"/>
      <c r="L52" s="101"/>
    </row>
    <row r="53" spans="1:19" ht="15" customHeight="1" x14ac:dyDescent="0.15">
      <c r="D53" s="105"/>
      <c r="E53" s="105"/>
      <c r="F53" s="105"/>
      <c r="G53" s="105"/>
      <c r="H53" s="105"/>
      <c r="I53" s="105"/>
      <c r="J53" s="101"/>
      <c r="K53" s="101"/>
      <c r="L53" s="101"/>
    </row>
    <row r="54" spans="1:19" ht="15" customHeight="1" x14ac:dyDescent="0.15">
      <c r="D54" s="105"/>
      <c r="E54" s="105"/>
      <c r="F54" s="105"/>
      <c r="G54" s="105"/>
      <c r="H54" s="105"/>
      <c r="I54" s="105"/>
      <c r="J54" s="101"/>
      <c r="K54" s="101"/>
      <c r="L54" s="101"/>
    </row>
    <row r="55" spans="1:19" ht="15" customHeight="1" x14ac:dyDescent="0.15">
      <c r="J55" s="70"/>
      <c r="K55" s="70"/>
      <c r="L55" s="70"/>
    </row>
    <row r="56" spans="1:19" ht="15" customHeight="1" x14ac:dyDescent="0.15">
      <c r="J56" s="70"/>
      <c r="K56" s="70"/>
      <c r="L56" s="70"/>
    </row>
    <row r="57" spans="1:19" ht="15" customHeight="1" x14ac:dyDescent="0.15">
      <c r="J57" s="70"/>
      <c r="K57" s="70"/>
      <c r="L57" s="70"/>
    </row>
    <row r="58" spans="1:19" ht="15" customHeight="1" x14ac:dyDescent="0.15">
      <c r="J58" s="70"/>
      <c r="K58" s="70"/>
      <c r="L58" s="70"/>
    </row>
    <row r="59" spans="1:19" ht="15" customHeight="1" x14ac:dyDescent="0.15">
      <c r="J59" s="70"/>
      <c r="K59" s="70"/>
      <c r="L59" s="70"/>
    </row>
    <row r="60" spans="1:19" ht="15" customHeight="1" x14ac:dyDescent="0.15">
      <c r="J60" s="70"/>
      <c r="K60" s="70"/>
      <c r="L60" s="70"/>
    </row>
    <row r="61" spans="1:19" ht="15" customHeight="1" x14ac:dyDescent="0.15">
      <c r="J61" s="70"/>
      <c r="K61" s="70"/>
      <c r="L61" s="70"/>
    </row>
    <row r="62" spans="1:19" ht="15" customHeight="1" x14ac:dyDescent="0.15">
      <c r="J62" s="70"/>
      <c r="K62" s="70"/>
      <c r="L62" s="70"/>
    </row>
    <row r="63" spans="1:19" ht="15" customHeight="1" x14ac:dyDescent="0.15">
      <c r="J63" s="70"/>
      <c r="K63" s="70"/>
      <c r="L63" s="70"/>
    </row>
    <row r="64" spans="1:19" ht="15" customHeight="1" x14ac:dyDescent="0.15">
      <c r="J64" s="70"/>
      <c r="K64" s="70"/>
      <c r="L64" s="70"/>
    </row>
    <row r="65" spans="10:12" ht="15" customHeight="1" x14ac:dyDescent="0.15">
      <c r="J65" s="70"/>
      <c r="K65" s="70"/>
      <c r="L65" s="70"/>
    </row>
    <row r="66" spans="10:12" ht="15" customHeight="1" x14ac:dyDescent="0.15">
      <c r="J66" s="70"/>
      <c r="K66" s="70"/>
      <c r="L66" s="70"/>
    </row>
    <row r="67" spans="10:12" x14ac:dyDescent="0.15">
      <c r="J67" s="70"/>
      <c r="K67" s="70"/>
      <c r="L67" s="70"/>
    </row>
    <row r="68" spans="10:12" x14ac:dyDescent="0.15">
      <c r="J68" s="70"/>
      <c r="K68" s="70"/>
      <c r="L68" s="70"/>
    </row>
    <row r="69" spans="10:12" x14ac:dyDescent="0.15">
      <c r="J69" s="70"/>
      <c r="K69" s="70"/>
      <c r="L69" s="70"/>
    </row>
    <row r="70" spans="10:12" x14ac:dyDescent="0.15">
      <c r="J70" s="70"/>
      <c r="K70" s="70"/>
      <c r="L70" s="70"/>
    </row>
    <row r="71" spans="10:12" x14ac:dyDescent="0.15">
      <c r="J71" s="70"/>
      <c r="K71" s="70"/>
      <c r="L71" s="70"/>
    </row>
    <row r="72" spans="10:12" x14ac:dyDescent="0.15">
      <c r="J72" s="70"/>
      <c r="K72" s="70"/>
      <c r="L72" s="70"/>
    </row>
    <row r="73" spans="10:12" x14ac:dyDescent="0.15">
      <c r="J73" s="70"/>
      <c r="K73" s="70"/>
      <c r="L73" s="70"/>
    </row>
    <row r="74" spans="10:12" x14ac:dyDescent="0.15">
      <c r="J74" s="70"/>
      <c r="K74" s="70"/>
      <c r="L74" s="70"/>
    </row>
    <row r="75" spans="10:12" x14ac:dyDescent="0.15">
      <c r="J75" s="70"/>
      <c r="K75" s="70"/>
      <c r="L75" s="70"/>
    </row>
    <row r="76" spans="10:12" x14ac:dyDescent="0.15">
      <c r="J76" s="70"/>
      <c r="K76" s="70"/>
      <c r="L76" s="70"/>
    </row>
    <row r="77" spans="10:12" x14ac:dyDescent="0.15">
      <c r="J77" s="70"/>
      <c r="K77" s="70"/>
      <c r="L77" s="70"/>
    </row>
    <row r="78" spans="10:12" x14ac:dyDescent="0.15">
      <c r="J78" s="70"/>
      <c r="K78" s="70"/>
      <c r="L78" s="70"/>
    </row>
    <row r="79" spans="10:12" x14ac:dyDescent="0.15">
      <c r="J79" s="70"/>
      <c r="K79" s="70"/>
      <c r="L79" s="70"/>
    </row>
    <row r="80" spans="10:12" x14ac:dyDescent="0.15">
      <c r="J80" s="70"/>
      <c r="K80" s="70"/>
      <c r="L80" s="70"/>
    </row>
    <row r="81" spans="10:12" x14ac:dyDescent="0.15">
      <c r="J81" s="70"/>
      <c r="K81" s="70"/>
      <c r="L81" s="70"/>
    </row>
    <row r="82" spans="10:12" x14ac:dyDescent="0.15">
      <c r="J82" s="70"/>
      <c r="K82" s="70"/>
      <c r="L82" s="70"/>
    </row>
    <row r="83" spans="10:12" x14ac:dyDescent="0.15">
      <c r="J83" s="70"/>
      <c r="K83" s="70"/>
      <c r="L83" s="70"/>
    </row>
    <row r="84" spans="10:12" x14ac:dyDescent="0.15">
      <c r="J84" s="70"/>
      <c r="K84" s="70"/>
      <c r="L84" s="70"/>
    </row>
    <row r="85" spans="10:12" x14ac:dyDescent="0.15">
      <c r="J85" s="70"/>
      <c r="K85" s="70"/>
      <c r="L85" s="70"/>
    </row>
    <row r="86" spans="10:12" x14ac:dyDescent="0.15">
      <c r="J86" s="70"/>
      <c r="K86" s="70"/>
      <c r="L86" s="70"/>
    </row>
    <row r="87" spans="10:12" x14ac:dyDescent="0.15">
      <c r="J87" s="70"/>
      <c r="K87" s="70"/>
      <c r="L87" s="70"/>
    </row>
    <row r="88" spans="10:12" x14ac:dyDescent="0.15">
      <c r="J88" s="70"/>
      <c r="K88" s="70"/>
      <c r="L88" s="70"/>
    </row>
    <row r="89" spans="10:12" x14ac:dyDescent="0.15">
      <c r="J89" s="70"/>
      <c r="K89" s="70"/>
      <c r="L89" s="70"/>
    </row>
    <row r="90" spans="10:12" x14ac:dyDescent="0.15">
      <c r="J90" s="70"/>
      <c r="K90" s="70"/>
      <c r="L90" s="70"/>
    </row>
    <row r="91" spans="10:12" x14ac:dyDescent="0.15">
      <c r="J91" s="70"/>
      <c r="K91" s="70"/>
      <c r="L91" s="70"/>
    </row>
    <row r="92" spans="10:12" x14ac:dyDescent="0.15">
      <c r="J92" s="70"/>
      <c r="K92" s="70"/>
      <c r="L92" s="70"/>
    </row>
  </sheetData>
  <mergeCells count="30">
    <mergeCell ref="N4:P4"/>
    <mergeCell ref="L5:L6"/>
    <mergeCell ref="D3:D6"/>
    <mergeCell ref="F3:L3"/>
    <mergeCell ref="M3:P3"/>
    <mergeCell ref="Q3:S6"/>
    <mergeCell ref="E4:E6"/>
    <mergeCell ref="F4:F6"/>
    <mergeCell ref="G4:I4"/>
    <mergeCell ref="J4:L4"/>
    <mergeCell ref="M4:M6"/>
    <mergeCell ref="N5:N6"/>
    <mergeCell ref="O5:O6"/>
    <mergeCell ref="P5:P6"/>
    <mergeCell ref="A3:C6"/>
    <mergeCell ref="B7:C7"/>
    <mergeCell ref="G5:G6"/>
    <mergeCell ref="H5:H6"/>
    <mergeCell ref="I5:I6"/>
    <mergeCell ref="J5:J6"/>
    <mergeCell ref="K5:K6"/>
    <mergeCell ref="B44:C44"/>
    <mergeCell ref="Q44:R44"/>
    <mergeCell ref="B14:C14"/>
    <mergeCell ref="Q7:R7"/>
    <mergeCell ref="Q14:R14"/>
    <mergeCell ref="B32:C32"/>
    <mergeCell ref="B24:C24"/>
    <mergeCell ref="Q24:R24"/>
    <mergeCell ref="Q32:R32"/>
  </mergeCells>
  <phoneticPr fontId="12"/>
  <pageMargins left="0.9055118110236221" right="0.9055118110236221" top="0.74803149606299213" bottom="0.74803149606299213" header="0.31496062992125984" footer="0.31496062992125984"/>
  <pageSetup paperSize="9" firstPageNumber="90" orientation="portrait" useFirstPageNumber="1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9"/>
  <sheetViews>
    <sheetView showGridLines="0" view="pageBreakPreview" topLeftCell="F15" zoomScaleNormal="100" zoomScaleSheetLayoutView="100" workbookViewId="0">
      <selection activeCell="S24" sqref="S24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4" width="7.625" style="29" customWidth="1"/>
    <col min="5" max="19" width="8.125" style="29" customWidth="1"/>
    <col min="20" max="20" width="10.625" style="1" customWidth="1"/>
    <col min="21" max="21" width="2.75" style="1" customWidth="1"/>
    <col min="22" max="16384" width="8.875" style="1"/>
  </cols>
  <sheetData>
    <row r="1" spans="1:21" ht="12.6" customHeight="1" x14ac:dyDescent="0.15">
      <c r="B1" s="4" t="s">
        <v>88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ht="12.6" customHeight="1" thickBot="1" x14ac:dyDescent="0.2">
      <c r="C2" s="4"/>
      <c r="D2" s="5"/>
      <c r="E2" s="5"/>
      <c r="F2" s="5"/>
      <c r="G2" s="5"/>
      <c r="H2" s="5"/>
      <c r="I2" s="5"/>
      <c r="J2" s="5"/>
      <c r="K2" s="7"/>
      <c r="L2" s="5"/>
      <c r="M2" s="5"/>
      <c r="N2" s="5"/>
      <c r="O2" s="5"/>
      <c r="P2" s="5"/>
      <c r="Q2" s="5"/>
      <c r="R2" s="4"/>
      <c r="S2" s="7"/>
      <c r="T2" s="6"/>
      <c r="U2" s="49" t="s">
        <v>0</v>
      </c>
    </row>
    <row r="3" spans="1:21" ht="12.6" customHeight="1" x14ac:dyDescent="0.15">
      <c r="A3" s="218" t="s">
        <v>82</v>
      </c>
      <c r="B3" s="219"/>
      <c r="C3" s="232" t="s">
        <v>7</v>
      </c>
      <c r="D3" s="232" t="s">
        <v>31</v>
      </c>
      <c r="E3" s="222" t="s">
        <v>290</v>
      </c>
      <c r="F3" s="80"/>
      <c r="G3" s="8"/>
      <c r="H3" s="8"/>
      <c r="I3" s="8"/>
      <c r="J3" s="8"/>
      <c r="K3" s="8"/>
      <c r="L3" s="12"/>
      <c r="M3" s="8"/>
      <c r="N3" s="8"/>
      <c r="O3" s="8"/>
      <c r="P3" s="8"/>
      <c r="Q3" s="8"/>
      <c r="R3" s="8"/>
      <c r="S3" s="222" t="s">
        <v>298</v>
      </c>
      <c r="T3" s="209" t="s">
        <v>82</v>
      </c>
      <c r="U3" s="210"/>
    </row>
    <row r="4" spans="1:21" ht="12.6" customHeight="1" x14ac:dyDescent="0.15">
      <c r="A4" s="220"/>
      <c r="B4" s="221"/>
      <c r="C4" s="223"/>
      <c r="D4" s="223"/>
      <c r="E4" s="226"/>
      <c r="F4" s="82" t="s">
        <v>297</v>
      </c>
      <c r="G4" s="82" t="s">
        <v>293</v>
      </c>
      <c r="H4" s="82" t="s">
        <v>294</v>
      </c>
      <c r="I4" s="82" t="s">
        <v>295</v>
      </c>
      <c r="J4" s="82" t="s">
        <v>296</v>
      </c>
      <c r="K4" s="19" t="s">
        <v>9</v>
      </c>
      <c r="L4" s="20" t="s">
        <v>10</v>
      </c>
      <c r="M4" s="19" t="s">
        <v>11</v>
      </c>
      <c r="N4" s="19" t="s">
        <v>12</v>
      </c>
      <c r="O4" s="19" t="s">
        <v>13</v>
      </c>
      <c r="P4" s="19" t="s">
        <v>631</v>
      </c>
      <c r="Q4" s="16"/>
      <c r="R4" s="16"/>
      <c r="S4" s="226"/>
      <c r="T4" s="211"/>
      <c r="U4" s="212"/>
    </row>
    <row r="5" spans="1:21" ht="12.6" customHeight="1" x14ac:dyDescent="0.15">
      <c r="A5" s="220"/>
      <c r="B5" s="221"/>
      <c r="C5" s="223"/>
      <c r="D5" s="223"/>
      <c r="E5" s="226"/>
      <c r="F5" s="16" t="s">
        <v>291</v>
      </c>
      <c r="G5" s="16" t="s">
        <v>291</v>
      </c>
      <c r="H5" s="16" t="s">
        <v>291</v>
      </c>
      <c r="I5" s="16" t="s">
        <v>291</v>
      </c>
      <c r="J5" s="16" t="s">
        <v>291</v>
      </c>
      <c r="K5" s="16" t="s">
        <v>32</v>
      </c>
      <c r="L5" s="21" t="s">
        <v>32</v>
      </c>
      <c r="M5" s="16" t="s">
        <v>32</v>
      </c>
      <c r="N5" s="16" t="s">
        <v>32</v>
      </c>
      <c r="O5" s="16" t="s">
        <v>32</v>
      </c>
      <c r="P5" s="16" t="s">
        <v>32</v>
      </c>
      <c r="Q5" s="16" t="s">
        <v>33</v>
      </c>
      <c r="R5" s="16" t="s">
        <v>34</v>
      </c>
      <c r="S5" s="226"/>
      <c r="T5" s="211"/>
      <c r="U5" s="212"/>
    </row>
    <row r="6" spans="1:21" ht="12.6" customHeight="1" x14ac:dyDescent="0.15">
      <c r="A6" s="220"/>
      <c r="B6" s="221"/>
      <c r="C6" s="223"/>
      <c r="D6" s="223"/>
      <c r="E6" s="226"/>
      <c r="F6" s="28" t="s">
        <v>292</v>
      </c>
      <c r="G6" s="83">
        <v>200</v>
      </c>
      <c r="H6" s="83">
        <v>300</v>
      </c>
      <c r="I6" s="83">
        <v>500</v>
      </c>
      <c r="J6" s="83">
        <v>700</v>
      </c>
      <c r="K6" s="83" t="s">
        <v>54</v>
      </c>
      <c r="L6" s="173">
        <v>1500</v>
      </c>
      <c r="M6" s="28" t="s">
        <v>55</v>
      </c>
      <c r="N6" s="28" t="s">
        <v>56</v>
      </c>
      <c r="O6" s="28" t="s">
        <v>57</v>
      </c>
      <c r="P6" s="28" t="s">
        <v>58</v>
      </c>
      <c r="Q6" s="18"/>
      <c r="R6" s="16"/>
      <c r="S6" s="226"/>
      <c r="T6" s="211"/>
      <c r="U6" s="212"/>
    </row>
    <row r="7" spans="1:21" ht="18" customHeight="1" x14ac:dyDescent="0.15">
      <c r="A7" s="220"/>
      <c r="B7" s="221"/>
      <c r="C7" s="233"/>
      <c r="D7" s="233"/>
      <c r="E7" s="234"/>
      <c r="F7" s="81"/>
      <c r="G7" s="27"/>
      <c r="H7" s="27"/>
      <c r="I7" s="27"/>
      <c r="J7" s="27"/>
      <c r="K7" s="81"/>
      <c r="L7" s="174"/>
      <c r="M7" s="27"/>
      <c r="N7" s="27"/>
      <c r="O7" s="27"/>
      <c r="P7" s="27"/>
      <c r="Q7" s="27"/>
      <c r="R7" s="27"/>
      <c r="S7" s="234"/>
      <c r="T7" s="211"/>
      <c r="U7" s="212"/>
    </row>
    <row r="8" spans="1:21" s="37" customFormat="1" ht="13.5" customHeight="1" x14ac:dyDescent="0.15">
      <c r="A8" s="214" t="s">
        <v>61</v>
      </c>
      <c r="B8" s="217"/>
      <c r="C8" s="50">
        <v>5932</v>
      </c>
      <c r="D8" s="50">
        <v>202</v>
      </c>
      <c r="E8" s="50">
        <v>663</v>
      </c>
      <c r="F8" s="50">
        <v>551</v>
      </c>
      <c r="G8" s="50">
        <v>955</v>
      </c>
      <c r="H8" s="50">
        <v>818</v>
      </c>
      <c r="I8" s="50">
        <v>1042</v>
      </c>
      <c r="J8" s="50">
        <v>662</v>
      </c>
      <c r="K8" s="50">
        <v>581</v>
      </c>
      <c r="L8" s="50">
        <v>279</v>
      </c>
      <c r="M8" s="50">
        <v>90</v>
      </c>
      <c r="N8" s="50">
        <v>53</v>
      </c>
      <c r="O8" s="50">
        <v>24</v>
      </c>
      <c r="P8" s="50">
        <v>7</v>
      </c>
      <c r="Q8" s="50">
        <v>1</v>
      </c>
      <c r="R8" s="50" t="s">
        <v>60</v>
      </c>
      <c r="S8" s="50">
        <v>4</v>
      </c>
      <c r="T8" s="213" t="s">
        <v>61</v>
      </c>
      <c r="U8" s="214"/>
    </row>
    <row r="9" spans="1:21" s="37" customFormat="1" ht="13.5" customHeight="1" x14ac:dyDescent="0.15">
      <c r="A9" s="205" t="s">
        <v>62</v>
      </c>
      <c r="B9" s="208"/>
      <c r="C9" s="51">
        <f>+SUM(C10:C23)</f>
        <v>4541</v>
      </c>
      <c r="D9" s="51">
        <f t="shared" ref="D9:S9" si="0">+SUM(D10:D23)</f>
        <v>174</v>
      </c>
      <c r="E9" s="51">
        <f t="shared" si="0"/>
        <v>509</v>
      </c>
      <c r="F9" s="51">
        <f t="shared" si="0"/>
        <v>437</v>
      </c>
      <c r="G9" s="51">
        <f t="shared" si="0"/>
        <v>728</v>
      </c>
      <c r="H9" s="51">
        <f t="shared" si="0"/>
        <v>636</v>
      </c>
      <c r="I9" s="51">
        <f t="shared" si="0"/>
        <v>808</v>
      </c>
      <c r="J9" s="51">
        <f t="shared" si="0"/>
        <v>521</v>
      </c>
      <c r="K9" s="51">
        <f t="shared" si="0"/>
        <v>433</v>
      </c>
      <c r="L9" s="51">
        <f t="shared" si="0"/>
        <v>185</v>
      </c>
      <c r="M9" s="51">
        <f t="shared" si="0"/>
        <v>47</v>
      </c>
      <c r="N9" s="51">
        <f t="shared" si="0"/>
        <v>35</v>
      </c>
      <c r="O9" s="51">
        <f t="shared" si="0"/>
        <v>21</v>
      </c>
      <c r="P9" s="51">
        <f t="shared" si="0"/>
        <v>4</v>
      </c>
      <c r="Q9" s="51">
        <f t="shared" si="0"/>
        <v>1</v>
      </c>
      <c r="R9" s="52" t="s">
        <v>60</v>
      </c>
      <c r="S9" s="51">
        <f t="shared" si="0"/>
        <v>2</v>
      </c>
      <c r="T9" s="204" t="s">
        <v>62</v>
      </c>
      <c r="U9" s="205"/>
    </row>
    <row r="10" spans="1:21" ht="13.5" customHeight="1" x14ac:dyDescent="0.15">
      <c r="A10" s="31"/>
      <c r="B10" s="32" t="s">
        <v>63</v>
      </c>
      <c r="C10" s="52">
        <v>62</v>
      </c>
      <c r="D10" s="52">
        <v>7</v>
      </c>
      <c r="E10" s="52">
        <v>11</v>
      </c>
      <c r="F10" s="52">
        <v>2</v>
      </c>
      <c r="G10" s="52">
        <v>10</v>
      </c>
      <c r="H10" s="52">
        <v>3</v>
      </c>
      <c r="I10" s="52">
        <v>5</v>
      </c>
      <c r="J10" s="52">
        <v>4</v>
      </c>
      <c r="K10" s="52">
        <v>14</v>
      </c>
      <c r="L10" s="52">
        <v>3</v>
      </c>
      <c r="M10" s="52">
        <v>2</v>
      </c>
      <c r="N10" s="52">
        <v>1</v>
      </c>
      <c r="O10" s="52" t="s">
        <v>60</v>
      </c>
      <c r="P10" s="52" t="s">
        <v>60</v>
      </c>
      <c r="Q10" s="52" t="s">
        <v>60</v>
      </c>
      <c r="R10" s="52" t="s">
        <v>60</v>
      </c>
      <c r="S10" s="52" t="s">
        <v>60</v>
      </c>
      <c r="T10" s="45" t="s">
        <v>63</v>
      </c>
      <c r="U10" s="46"/>
    </row>
    <row r="11" spans="1:21" ht="13.5" customHeight="1" x14ac:dyDescent="0.15">
      <c r="A11" s="31"/>
      <c r="B11" s="32" t="s">
        <v>64</v>
      </c>
      <c r="C11" s="52">
        <v>405</v>
      </c>
      <c r="D11" s="52">
        <v>16</v>
      </c>
      <c r="E11" s="52">
        <v>20</v>
      </c>
      <c r="F11" s="52">
        <v>31</v>
      </c>
      <c r="G11" s="52">
        <v>61</v>
      </c>
      <c r="H11" s="52">
        <v>42</v>
      </c>
      <c r="I11" s="52">
        <v>62</v>
      </c>
      <c r="J11" s="52">
        <v>52</v>
      </c>
      <c r="K11" s="52">
        <v>52</v>
      </c>
      <c r="L11" s="52">
        <v>37</v>
      </c>
      <c r="M11" s="52">
        <v>14</v>
      </c>
      <c r="N11" s="52">
        <v>10</v>
      </c>
      <c r="O11" s="52">
        <v>3</v>
      </c>
      <c r="P11" s="52">
        <v>3</v>
      </c>
      <c r="Q11" s="52" t="s">
        <v>60</v>
      </c>
      <c r="R11" s="52" t="s">
        <v>60</v>
      </c>
      <c r="S11" s="52">
        <v>2</v>
      </c>
      <c r="T11" s="45" t="s">
        <v>64</v>
      </c>
      <c r="U11" s="46"/>
    </row>
    <row r="12" spans="1:21" ht="13.5" customHeight="1" x14ac:dyDescent="0.15">
      <c r="A12" s="31"/>
      <c r="B12" s="32" t="s">
        <v>65</v>
      </c>
      <c r="C12" s="52">
        <v>207</v>
      </c>
      <c r="D12" s="52">
        <v>11</v>
      </c>
      <c r="E12" s="52">
        <v>56</v>
      </c>
      <c r="F12" s="52">
        <v>42</v>
      </c>
      <c r="G12" s="52">
        <v>36</v>
      </c>
      <c r="H12" s="52">
        <v>16</v>
      </c>
      <c r="I12" s="52">
        <v>22</v>
      </c>
      <c r="J12" s="52">
        <v>10</v>
      </c>
      <c r="K12" s="52">
        <v>4</v>
      </c>
      <c r="L12" s="52">
        <v>6</v>
      </c>
      <c r="M12" s="52">
        <v>2</v>
      </c>
      <c r="N12" s="52">
        <v>1</v>
      </c>
      <c r="O12" s="52">
        <v>1</v>
      </c>
      <c r="P12" s="52" t="s">
        <v>60</v>
      </c>
      <c r="Q12" s="52" t="s">
        <v>60</v>
      </c>
      <c r="R12" s="52" t="s">
        <v>60</v>
      </c>
      <c r="S12" s="52" t="s">
        <v>60</v>
      </c>
      <c r="T12" s="45" t="s">
        <v>65</v>
      </c>
      <c r="U12" s="46"/>
    </row>
    <row r="13" spans="1:21" ht="13.5" customHeight="1" x14ac:dyDescent="0.15">
      <c r="A13" s="31"/>
      <c r="B13" s="32" t="s">
        <v>66</v>
      </c>
      <c r="C13" s="52">
        <v>154</v>
      </c>
      <c r="D13" s="52">
        <v>5</v>
      </c>
      <c r="E13" s="52">
        <v>58</v>
      </c>
      <c r="F13" s="52">
        <v>35</v>
      </c>
      <c r="G13" s="52">
        <v>25</v>
      </c>
      <c r="H13" s="52">
        <v>12</v>
      </c>
      <c r="I13" s="52">
        <v>7</v>
      </c>
      <c r="J13" s="52">
        <v>4</v>
      </c>
      <c r="K13" s="52">
        <v>4</v>
      </c>
      <c r="L13" s="52">
        <v>2</v>
      </c>
      <c r="M13" s="52" t="s">
        <v>60</v>
      </c>
      <c r="N13" s="52">
        <v>1</v>
      </c>
      <c r="O13" s="52">
        <v>1</v>
      </c>
      <c r="P13" s="52" t="s">
        <v>60</v>
      </c>
      <c r="Q13" s="52" t="s">
        <v>60</v>
      </c>
      <c r="R13" s="52" t="s">
        <v>60</v>
      </c>
      <c r="S13" s="52" t="s">
        <v>60</v>
      </c>
      <c r="T13" s="45" t="s">
        <v>66</v>
      </c>
      <c r="U13" s="46"/>
    </row>
    <row r="14" spans="1:21" ht="13.5" customHeight="1" x14ac:dyDescent="0.15">
      <c r="A14" s="31"/>
      <c r="B14" s="32" t="s">
        <v>67</v>
      </c>
      <c r="C14" s="52">
        <v>106</v>
      </c>
      <c r="D14" s="52">
        <v>5</v>
      </c>
      <c r="E14" s="52">
        <v>34</v>
      </c>
      <c r="F14" s="52">
        <v>23</v>
      </c>
      <c r="G14" s="52">
        <v>16</v>
      </c>
      <c r="H14" s="52">
        <v>12</v>
      </c>
      <c r="I14" s="52">
        <v>5</v>
      </c>
      <c r="J14" s="52">
        <v>2</v>
      </c>
      <c r="K14" s="52">
        <v>5</v>
      </c>
      <c r="L14" s="52">
        <v>3</v>
      </c>
      <c r="M14" s="52" t="s">
        <v>60</v>
      </c>
      <c r="N14" s="52" t="s">
        <v>60</v>
      </c>
      <c r="O14" s="52" t="s">
        <v>60</v>
      </c>
      <c r="P14" s="52" t="s">
        <v>60</v>
      </c>
      <c r="Q14" s="52">
        <v>1</v>
      </c>
      <c r="R14" s="52" t="s">
        <v>60</v>
      </c>
      <c r="S14" s="52" t="s">
        <v>60</v>
      </c>
      <c r="T14" s="45" t="s">
        <v>67</v>
      </c>
      <c r="U14" s="46"/>
    </row>
    <row r="15" spans="1:21" ht="13.5" customHeight="1" x14ac:dyDescent="0.15">
      <c r="A15" s="31"/>
      <c r="B15" s="32" t="s">
        <v>68</v>
      </c>
      <c r="C15" s="52">
        <v>418</v>
      </c>
      <c r="D15" s="52">
        <v>15</v>
      </c>
      <c r="E15" s="52">
        <v>43</v>
      </c>
      <c r="F15" s="52">
        <v>48</v>
      </c>
      <c r="G15" s="52">
        <v>75</v>
      </c>
      <c r="H15" s="52">
        <v>58</v>
      </c>
      <c r="I15" s="52">
        <v>74</v>
      </c>
      <c r="J15" s="52">
        <v>47</v>
      </c>
      <c r="K15" s="52">
        <v>31</v>
      </c>
      <c r="L15" s="52">
        <v>14</v>
      </c>
      <c r="M15" s="52">
        <v>8</v>
      </c>
      <c r="N15" s="52">
        <v>5</v>
      </c>
      <c r="O15" s="52" t="s">
        <v>60</v>
      </c>
      <c r="P15" s="52" t="s">
        <v>60</v>
      </c>
      <c r="Q15" s="52" t="s">
        <v>60</v>
      </c>
      <c r="R15" s="52" t="s">
        <v>60</v>
      </c>
      <c r="S15" s="52" t="s">
        <v>60</v>
      </c>
      <c r="T15" s="45" t="s">
        <v>68</v>
      </c>
      <c r="U15" s="46"/>
    </row>
    <row r="16" spans="1:21" ht="13.5" customHeight="1" x14ac:dyDescent="0.15">
      <c r="A16" s="31"/>
      <c r="B16" s="32" t="s">
        <v>69</v>
      </c>
      <c r="C16" s="52">
        <v>9</v>
      </c>
      <c r="D16" s="52">
        <v>1</v>
      </c>
      <c r="E16" s="52">
        <v>2</v>
      </c>
      <c r="F16" s="52">
        <v>1</v>
      </c>
      <c r="G16" s="52">
        <v>2</v>
      </c>
      <c r="H16" s="52">
        <v>1</v>
      </c>
      <c r="I16" s="52">
        <v>1</v>
      </c>
      <c r="J16" s="52" t="s">
        <v>60</v>
      </c>
      <c r="K16" s="52">
        <v>1</v>
      </c>
      <c r="L16" s="52" t="s">
        <v>60</v>
      </c>
      <c r="M16" s="52" t="s">
        <v>60</v>
      </c>
      <c r="N16" s="52" t="s">
        <v>60</v>
      </c>
      <c r="O16" s="52" t="s">
        <v>60</v>
      </c>
      <c r="P16" s="52" t="s">
        <v>60</v>
      </c>
      <c r="Q16" s="52" t="s">
        <v>60</v>
      </c>
      <c r="R16" s="52" t="s">
        <v>60</v>
      </c>
      <c r="S16" s="52" t="s">
        <v>60</v>
      </c>
      <c r="T16" s="45" t="s">
        <v>69</v>
      </c>
      <c r="U16" s="46"/>
    </row>
    <row r="17" spans="1:21" ht="13.5" customHeight="1" x14ac:dyDescent="0.15">
      <c r="A17" s="31"/>
      <c r="B17" s="32" t="s">
        <v>70</v>
      </c>
      <c r="C17" s="52">
        <v>282</v>
      </c>
      <c r="D17" s="52">
        <v>11</v>
      </c>
      <c r="E17" s="52">
        <v>30</v>
      </c>
      <c r="F17" s="52">
        <v>24</v>
      </c>
      <c r="G17" s="52">
        <v>44</v>
      </c>
      <c r="H17" s="52">
        <v>53</v>
      </c>
      <c r="I17" s="52">
        <v>60</v>
      </c>
      <c r="J17" s="52">
        <v>23</v>
      </c>
      <c r="K17" s="52">
        <v>22</v>
      </c>
      <c r="L17" s="52">
        <v>12</v>
      </c>
      <c r="M17" s="52">
        <v>1</v>
      </c>
      <c r="N17" s="52">
        <v>2</v>
      </c>
      <c r="O17" s="52" t="s">
        <v>60</v>
      </c>
      <c r="P17" s="52" t="s">
        <v>60</v>
      </c>
      <c r="Q17" s="52" t="s">
        <v>60</v>
      </c>
      <c r="R17" s="52" t="s">
        <v>60</v>
      </c>
      <c r="S17" s="52" t="s">
        <v>60</v>
      </c>
      <c r="T17" s="45" t="s">
        <v>70</v>
      </c>
      <c r="U17" s="46"/>
    </row>
    <row r="18" spans="1:21" ht="13.5" customHeight="1" x14ac:dyDescent="0.15">
      <c r="A18" s="31"/>
      <c r="B18" s="32" t="s">
        <v>71</v>
      </c>
      <c r="C18" s="52">
        <v>329</v>
      </c>
      <c r="D18" s="52">
        <v>11</v>
      </c>
      <c r="E18" s="52">
        <v>75</v>
      </c>
      <c r="F18" s="52">
        <v>40</v>
      </c>
      <c r="G18" s="52">
        <v>52</v>
      </c>
      <c r="H18" s="52">
        <v>49</v>
      </c>
      <c r="I18" s="52">
        <v>44</v>
      </c>
      <c r="J18" s="52">
        <v>25</v>
      </c>
      <c r="K18" s="52">
        <v>14</v>
      </c>
      <c r="L18" s="52">
        <v>12</v>
      </c>
      <c r="M18" s="52">
        <v>1</v>
      </c>
      <c r="N18" s="52" t="s">
        <v>60</v>
      </c>
      <c r="O18" s="52">
        <v>6</v>
      </c>
      <c r="P18" s="52" t="s">
        <v>60</v>
      </c>
      <c r="Q18" s="52" t="s">
        <v>60</v>
      </c>
      <c r="R18" s="52" t="s">
        <v>60</v>
      </c>
      <c r="S18" s="52" t="s">
        <v>60</v>
      </c>
      <c r="T18" s="45" t="s">
        <v>71</v>
      </c>
      <c r="U18" s="46"/>
    </row>
    <row r="19" spans="1:21" ht="13.5" customHeight="1" x14ac:dyDescent="0.15">
      <c r="A19" s="31"/>
      <c r="B19" s="32" t="s">
        <v>72</v>
      </c>
      <c r="C19" s="52">
        <v>610</v>
      </c>
      <c r="D19" s="52">
        <v>26</v>
      </c>
      <c r="E19" s="52">
        <v>30</v>
      </c>
      <c r="F19" s="52">
        <v>41</v>
      </c>
      <c r="G19" s="52">
        <v>92</v>
      </c>
      <c r="H19" s="52">
        <v>86</v>
      </c>
      <c r="I19" s="52">
        <v>137</v>
      </c>
      <c r="J19" s="52">
        <v>93</v>
      </c>
      <c r="K19" s="52">
        <v>65</v>
      </c>
      <c r="L19" s="52">
        <v>29</v>
      </c>
      <c r="M19" s="52">
        <v>4</v>
      </c>
      <c r="N19" s="52">
        <v>5</v>
      </c>
      <c r="O19" s="52">
        <v>2</v>
      </c>
      <c r="P19" s="52" t="s">
        <v>60</v>
      </c>
      <c r="Q19" s="52" t="s">
        <v>60</v>
      </c>
      <c r="R19" s="52" t="s">
        <v>60</v>
      </c>
      <c r="S19" s="52" t="s">
        <v>60</v>
      </c>
      <c r="T19" s="45" t="s">
        <v>72</v>
      </c>
      <c r="U19" s="46"/>
    </row>
    <row r="20" spans="1:21" ht="13.5" customHeight="1" x14ac:dyDescent="0.15">
      <c r="A20" s="31"/>
      <c r="B20" s="32" t="s">
        <v>73</v>
      </c>
      <c r="C20" s="52">
        <v>441</v>
      </c>
      <c r="D20" s="52">
        <v>14</v>
      </c>
      <c r="E20" s="52">
        <v>32</v>
      </c>
      <c r="F20" s="52">
        <v>37</v>
      </c>
      <c r="G20" s="52">
        <v>69</v>
      </c>
      <c r="H20" s="52">
        <v>58</v>
      </c>
      <c r="I20" s="52">
        <v>94</v>
      </c>
      <c r="J20" s="52">
        <v>59</v>
      </c>
      <c r="K20" s="52">
        <v>50</v>
      </c>
      <c r="L20" s="52">
        <v>22</v>
      </c>
      <c r="M20" s="52">
        <v>3</v>
      </c>
      <c r="N20" s="52">
        <v>2</v>
      </c>
      <c r="O20" s="52">
        <v>1</v>
      </c>
      <c r="P20" s="52" t="s">
        <v>60</v>
      </c>
      <c r="Q20" s="52" t="s">
        <v>60</v>
      </c>
      <c r="R20" s="52" t="s">
        <v>60</v>
      </c>
      <c r="S20" s="52" t="s">
        <v>60</v>
      </c>
      <c r="T20" s="45" t="s">
        <v>73</v>
      </c>
      <c r="U20" s="46"/>
    </row>
    <row r="21" spans="1:21" ht="13.5" customHeight="1" x14ac:dyDescent="0.15">
      <c r="A21" s="31"/>
      <c r="B21" s="32" t="s">
        <v>74</v>
      </c>
      <c r="C21" s="52">
        <v>413</v>
      </c>
      <c r="D21" s="52">
        <v>19</v>
      </c>
      <c r="E21" s="52">
        <v>35</v>
      </c>
      <c r="F21" s="52">
        <v>32</v>
      </c>
      <c r="G21" s="52">
        <v>64</v>
      </c>
      <c r="H21" s="52">
        <v>76</v>
      </c>
      <c r="I21" s="52">
        <v>81</v>
      </c>
      <c r="J21" s="52">
        <v>49</v>
      </c>
      <c r="K21" s="52">
        <v>46</v>
      </c>
      <c r="L21" s="52">
        <v>8</v>
      </c>
      <c r="M21" s="52">
        <v>1</v>
      </c>
      <c r="N21" s="52">
        <v>1</v>
      </c>
      <c r="O21" s="52">
        <v>1</v>
      </c>
      <c r="P21" s="52" t="s">
        <v>60</v>
      </c>
      <c r="Q21" s="52" t="s">
        <v>60</v>
      </c>
      <c r="R21" s="52" t="s">
        <v>60</v>
      </c>
      <c r="S21" s="52" t="s">
        <v>60</v>
      </c>
      <c r="T21" s="45" t="s">
        <v>74</v>
      </c>
      <c r="U21" s="46"/>
    </row>
    <row r="22" spans="1:21" ht="13.5" customHeight="1" x14ac:dyDescent="0.15">
      <c r="A22" s="31"/>
      <c r="B22" s="32" t="s">
        <v>75</v>
      </c>
      <c r="C22" s="52">
        <v>684</v>
      </c>
      <c r="D22" s="52">
        <v>19</v>
      </c>
      <c r="E22" s="52">
        <v>19</v>
      </c>
      <c r="F22" s="52">
        <v>24</v>
      </c>
      <c r="G22" s="52">
        <v>87</v>
      </c>
      <c r="H22" s="52">
        <v>109</v>
      </c>
      <c r="I22" s="52">
        <v>162</v>
      </c>
      <c r="J22" s="52">
        <v>124</v>
      </c>
      <c r="K22" s="52">
        <v>97</v>
      </c>
      <c r="L22" s="52">
        <v>27</v>
      </c>
      <c r="M22" s="52">
        <v>6</v>
      </c>
      <c r="N22" s="52">
        <v>4</v>
      </c>
      <c r="O22" s="52">
        <v>6</v>
      </c>
      <c r="P22" s="52" t="s">
        <v>60</v>
      </c>
      <c r="Q22" s="52" t="s">
        <v>60</v>
      </c>
      <c r="R22" s="52" t="s">
        <v>60</v>
      </c>
      <c r="S22" s="52" t="s">
        <v>60</v>
      </c>
      <c r="T22" s="45" t="s">
        <v>75</v>
      </c>
      <c r="U22" s="46"/>
    </row>
    <row r="23" spans="1:21" ht="13.5" customHeight="1" x14ac:dyDescent="0.15">
      <c r="A23" s="31"/>
      <c r="B23" s="32" t="s">
        <v>76</v>
      </c>
      <c r="C23" s="52">
        <v>421</v>
      </c>
      <c r="D23" s="52">
        <v>14</v>
      </c>
      <c r="E23" s="52">
        <v>64</v>
      </c>
      <c r="F23" s="52">
        <v>57</v>
      </c>
      <c r="G23" s="52">
        <v>95</v>
      </c>
      <c r="H23" s="52">
        <v>61</v>
      </c>
      <c r="I23" s="52">
        <v>54</v>
      </c>
      <c r="J23" s="52">
        <v>29</v>
      </c>
      <c r="K23" s="52">
        <v>28</v>
      </c>
      <c r="L23" s="52">
        <v>10</v>
      </c>
      <c r="M23" s="52">
        <v>5</v>
      </c>
      <c r="N23" s="52">
        <v>3</v>
      </c>
      <c r="O23" s="52" t="s">
        <v>60</v>
      </c>
      <c r="P23" s="52">
        <v>1</v>
      </c>
      <c r="Q23" s="52" t="s">
        <v>60</v>
      </c>
      <c r="R23" s="52" t="s">
        <v>60</v>
      </c>
      <c r="S23" s="52" t="s">
        <v>60</v>
      </c>
      <c r="T23" s="45" t="s">
        <v>76</v>
      </c>
      <c r="U23" s="46"/>
    </row>
    <row r="24" spans="1:21" s="37" customFormat="1" ht="13.5" customHeight="1" x14ac:dyDescent="0.15">
      <c r="A24" s="205" t="s">
        <v>77</v>
      </c>
      <c r="B24" s="208"/>
      <c r="C24" s="51">
        <f>+SUM(C25:C27)</f>
        <v>975</v>
      </c>
      <c r="D24" s="51">
        <f t="shared" ref="D24:P24" si="1">+SUM(D25:D27)</f>
        <v>16</v>
      </c>
      <c r="E24" s="51">
        <f t="shared" si="1"/>
        <v>129</v>
      </c>
      <c r="F24" s="51">
        <f t="shared" si="1"/>
        <v>90</v>
      </c>
      <c r="G24" s="51">
        <f t="shared" si="1"/>
        <v>171</v>
      </c>
      <c r="H24" s="51">
        <f t="shared" si="1"/>
        <v>124</v>
      </c>
      <c r="I24" s="51">
        <f t="shared" si="1"/>
        <v>156</v>
      </c>
      <c r="J24" s="51">
        <f t="shared" si="1"/>
        <v>99</v>
      </c>
      <c r="K24" s="51">
        <f t="shared" si="1"/>
        <v>93</v>
      </c>
      <c r="L24" s="51">
        <f t="shared" si="1"/>
        <v>58</v>
      </c>
      <c r="M24" s="51">
        <f t="shared" si="1"/>
        <v>22</v>
      </c>
      <c r="N24" s="51">
        <f t="shared" si="1"/>
        <v>11</v>
      </c>
      <c r="O24" s="51">
        <f t="shared" si="1"/>
        <v>2</v>
      </c>
      <c r="P24" s="51">
        <f t="shared" si="1"/>
        <v>3</v>
      </c>
      <c r="Q24" s="51" t="s">
        <v>299</v>
      </c>
      <c r="R24" s="51" t="s">
        <v>299</v>
      </c>
      <c r="S24" s="51">
        <v>1</v>
      </c>
      <c r="T24" s="204" t="s">
        <v>77</v>
      </c>
      <c r="U24" s="205"/>
    </row>
    <row r="25" spans="1:21" ht="13.5" customHeight="1" x14ac:dyDescent="0.15">
      <c r="A25" s="31"/>
      <c r="B25" s="32" t="s">
        <v>69</v>
      </c>
      <c r="C25" s="52">
        <v>282</v>
      </c>
      <c r="D25" s="52">
        <v>9</v>
      </c>
      <c r="E25" s="52">
        <v>39</v>
      </c>
      <c r="F25" s="52">
        <v>21</v>
      </c>
      <c r="G25" s="52">
        <v>44</v>
      </c>
      <c r="H25" s="52">
        <v>35</v>
      </c>
      <c r="I25" s="52">
        <v>50</v>
      </c>
      <c r="J25" s="52">
        <v>31</v>
      </c>
      <c r="K25" s="52">
        <v>29</v>
      </c>
      <c r="L25" s="52">
        <v>14</v>
      </c>
      <c r="M25" s="52">
        <v>5</v>
      </c>
      <c r="N25" s="52">
        <v>5</v>
      </c>
      <c r="O25" s="52" t="s">
        <v>60</v>
      </c>
      <c r="P25" s="52" t="s">
        <v>60</v>
      </c>
      <c r="Q25" s="52" t="s">
        <v>60</v>
      </c>
      <c r="R25" s="52" t="s">
        <v>60</v>
      </c>
      <c r="S25" s="52" t="s">
        <v>60</v>
      </c>
      <c r="T25" s="45" t="s">
        <v>69</v>
      </c>
      <c r="U25" s="46"/>
    </row>
    <row r="26" spans="1:21" ht="13.5" customHeight="1" x14ac:dyDescent="0.15">
      <c r="A26" s="31"/>
      <c r="B26" s="32" t="s">
        <v>78</v>
      </c>
      <c r="C26" s="52">
        <v>487</v>
      </c>
      <c r="D26" s="52">
        <v>5</v>
      </c>
      <c r="E26" s="52">
        <v>40</v>
      </c>
      <c r="F26" s="52">
        <v>34</v>
      </c>
      <c r="G26" s="52">
        <v>82</v>
      </c>
      <c r="H26" s="52">
        <v>71</v>
      </c>
      <c r="I26" s="52">
        <v>85</v>
      </c>
      <c r="J26" s="52">
        <v>59</v>
      </c>
      <c r="K26" s="52">
        <v>52</v>
      </c>
      <c r="L26" s="52">
        <v>36</v>
      </c>
      <c r="M26" s="52">
        <v>15</v>
      </c>
      <c r="N26" s="52">
        <v>3</v>
      </c>
      <c r="O26" s="52">
        <v>2</v>
      </c>
      <c r="P26" s="52">
        <v>2</v>
      </c>
      <c r="Q26" s="52" t="s">
        <v>60</v>
      </c>
      <c r="R26" s="52" t="s">
        <v>60</v>
      </c>
      <c r="S26" s="52">
        <v>1</v>
      </c>
      <c r="T26" s="45" t="s">
        <v>78</v>
      </c>
      <c r="U26" s="46"/>
    </row>
    <row r="27" spans="1:21" ht="13.5" customHeight="1" x14ac:dyDescent="0.15">
      <c r="A27" s="31"/>
      <c r="B27" s="32" t="s">
        <v>79</v>
      </c>
      <c r="C27" s="52">
        <v>206</v>
      </c>
      <c r="D27" s="52">
        <v>2</v>
      </c>
      <c r="E27" s="52">
        <v>50</v>
      </c>
      <c r="F27" s="52">
        <v>35</v>
      </c>
      <c r="G27" s="52">
        <v>45</v>
      </c>
      <c r="H27" s="52">
        <v>18</v>
      </c>
      <c r="I27" s="52">
        <v>21</v>
      </c>
      <c r="J27" s="52">
        <v>9</v>
      </c>
      <c r="K27" s="52">
        <v>12</v>
      </c>
      <c r="L27" s="52">
        <v>8</v>
      </c>
      <c r="M27" s="52">
        <v>2</v>
      </c>
      <c r="N27" s="52">
        <v>3</v>
      </c>
      <c r="O27" s="52" t="s">
        <v>60</v>
      </c>
      <c r="P27" s="52">
        <v>1</v>
      </c>
      <c r="Q27" s="52" t="s">
        <v>60</v>
      </c>
      <c r="R27" s="52" t="s">
        <v>60</v>
      </c>
      <c r="S27" s="52" t="s">
        <v>60</v>
      </c>
      <c r="T27" s="45" t="s">
        <v>79</v>
      </c>
      <c r="U27" s="46"/>
    </row>
    <row r="28" spans="1:21" s="37" customFormat="1" ht="13.5" customHeight="1" x14ac:dyDescent="0.15">
      <c r="A28" s="205" t="s">
        <v>80</v>
      </c>
      <c r="B28" s="208"/>
      <c r="C28" s="51">
        <f t="shared" ref="C28:O28" si="2">+C29</f>
        <v>416</v>
      </c>
      <c r="D28" s="51">
        <f t="shared" si="2"/>
        <v>12</v>
      </c>
      <c r="E28" s="51">
        <f t="shared" si="2"/>
        <v>25</v>
      </c>
      <c r="F28" s="51">
        <f t="shared" si="2"/>
        <v>24</v>
      </c>
      <c r="G28" s="51">
        <f t="shared" si="2"/>
        <v>56</v>
      </c>
      <c r="H28" s="51">
        <f t="shared" si="2"/>
        <v>58</v>
      </c>
      <c r="I28" s="51">
        <f t="shared" si="2"/>
        <v>78</v>
      </c>
      <c r="J28" s="51">
        <f t="shared" si="2"/>
        <v>42</v>
      </c>
      <c r="K28" s="51">
        <f t="shared" si="2"/>
        <v>55</v>
      </c>
      <c r="L28" s="51">
        <f t="shared" si="2"/>
        <v>36</v>
      </c>
      <c r="M28" s="51">
        <f t="shared" si="2"/>
        <v>21</v>
      </c>
      <c r="N28" s="51">
        <f t="shared" si="2"/>
        <v>7</v>
      </c>
      <c r="O28" s="51">
        <f t="shared" si="2"/>
        <v>1</v>
      </c>
      <c r="P28" s="51" t="s">
        <v>60</v>
      </c>
      <c r="Q28" s="51" t="s">
        <v>60</v>
      </c>
      <c r="R28" s="51" t="s">
        <v>60</v>
      </c>
      <c r="S28" s="51">
        <f>+S29</f>
        <v>1</v>
      </c>
      <c r="T28" s="204" t="s">
        <v>80</v>
      </c>
      <c r="U28" s="205"/>
    </row>
    <row r="29" spans="1:21" ht="13.5" customHeight="1" thickBot="1" x14ac:dyDescent="0.2">
      <c r="A29" s="40"/>
      <c r="B29" s="41" t="s">
        <v>81</v>
      </c>
      <c r="C29" s="53">
        <v>416</v>
      </c>
      <c r="D29" s="53">
        <v>12</v>
      </c>
      <c r="E29" s="53">
        <v>25</v>
      </c>
      <c r="F29" s="53">
        <v>24</v>
      </c>
      <c r="G29" s="53">
        <v>56</v>
      </c>
      <c r="H29" s="53">
        <v>58</v>
      </c>
      <c r="I29" s="53">
        <v>78</v>
      </c>
      <c r="J29" s="53">
        <v>42</v>
      </c>
      <c r="K29" s="53">
        <v>55</v>
      </c>
      <c r="L29" s="53">
        <v>36</v>
      </c>
      <c r="M29" s="53">
        <v>21</v>
      </c>
      <c r="N29" s="53">
        <v>7</v>
      </c>
      <c r="O29" s="53">
        <v>1</v>
      </c>
      <c r="P29" s="53" t="s">
        <v>60</v>
      </c>
      <c r="Q29" s="53" t="s">
        <v>60</v>
      </c>
      <c r="R29" s="53" t="s">
        <v>60</v>
      </c>
      <c r="S29" s="53">
        <v>1</v>
      </c>
      <c r="T29" s="47" t="s">
        <v>81</v>
      </c>
      <c r="U29" s="48"/>
    </row>
    <row r="30" spans="1:21" x14ac:dyDescent="0.15">
      <c r="A30" s="31"/>
      <c r="B30" s="6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61"/>
      <c r="U30" s="46"/>
    </row>
    <row r="31" spans="1:21" x14ac:dyDescent="0.15">
      <c r="B31" s="4" t="s">
        <v>91</v>
      </c>
      <c r="C31" s="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"/>
    </row>
    <row r="32" spans="1:21" ht="14.25" thickBot="1" x14ac:dyDescent="0.2">
      <c r="C32" s="4"/>
      <c r="D32" s="5"/>
      <c r="E32" s="5"/>
      <c r="F32" s="5"/>
      <c r="G32" s="5"/>
      <c r="H32" s="5"/>
      <c r="I32" s="5"/>
      <c r="J32" s="5"/>
      <c r="K32" s="5"/>
      <c r="L32" s="7"/>
      <c r="M32" s="4"/>
      <c r="N32" s="5"/>
      <c r="O32" s="5"/>
      <c r="P32" s="5"/>
      <c r="Q32" s="5"/>
      <c r="R32" s="7"/>
      <c r="S32" s="1"/>
      <c r="T32" s="49" t="s">
        <v>92</v>
      </c>
    </row>
    <row r="33" spans="1:21" ht="13.5" customHeight="1" x14ac:dyDescent="0.15">
      <c r="A33" s="218" t="s">
        <v>82</v>
      </c>
      <c r="B33" s="219"/>
      <c r="C33" s="183"/>
      <c r="D33" s="186"/>
      <c r="E33" s="11"/>
      <c r="F33" s="11"/>
      <c r="G33" s="11"/>
      <c r="H33" s="11"/>
      <c r="I33" s="11"/>
      <c r="J33" s="11"/>
      <c r="K33" s="11"/>
      <c r="L33" s="11"/>
      <c r="M33" s="222" t="s">
        <v>5</v>
      </c>
      <c r="N33" s="13"/>
      <c r="O33" s="11"/>
      <c r="P33" s="11"/>
      <c r="Q33" s="11"/>
      <c r="R33" s="11"/>
      <c r="S33" s="222" t="s">
        <v>6</v>
      </c>
      <c r="T33" s="237" t="s">
        <v>90</v>
      </c>
      <c r="U33" s="218"/>
    </row>
    <row r="34" spans="1:21" x14ac:dyDescent="0.15">
      <c r="A34" s="220"/>
      <c r="B34" s="221"/>
      <c r="C34" s="22"/>
      <c r="D34" s="185"/>
      <c r="E34" s="16"/>
      <c r="F34" s="16"/>
      <c r="G34" s="16" t="s">
        <v>14</v>
      </c>
      <c r="H34" s="16"/>
      <c r="I34" s="16"/>
      <c r="J34" s="16"/>
      <c r="K34" s="16"/>
      <c r="L34" s="16"/>
      <c r="M34" s="240"/>
      <c r="N34" s="21"/>
      <c r="O34" s="16"/>
      <c r="P34" s="16"/>
      <c r="Q34" s="16"/>
      <c r="R34" s="16"/>
      <c r="S34" s="240"/>
      <c r="T34" s="238"/>
      <c r="U34" s="220"/>
    </row>
    <row r="35" spans="1:21" x14ac:dyDescent="0.15">
      <c r="A35" s="220"/>
      <c r="B35" s="221"/>
      <c r="C35" s="216" t="s">
        <v>7</v>
      </c>
      <c r="D35" s="242"/>
      <c r="E35" s="16" t="s">
        <v>35</v>
      </c>
      <c r="F35" s="16" t="s">
        <v>36</v>
      </c>
      <c r="G35" s="16" t="s">
        <v>37</v>
      </c>
      <c r="H35" s="16" t="s">
        <v>38</v>
      </c>
      <c r="I35" s="16" t="s">
        <v>39</v>
      </c>
      <c r="J35" s="16" t="s">
        <v>40</v>
      </c>
      <c r="K35" s="16" t="s">
        <v>41</v>
      </c>
      <c r="L35" s="16" t="s">
        <v>42</v>
      </c>
      <c r="M35" s="240"/>
      <c r="N35" s="21" t="s">
        <v>43</v>
      </c>
      <c r="O35" s="16" t="s">
        <v>44</v>
      </c>
      <c r="P35" s="16" t="s">
        <v>45</v>
      </c>
      <c r="Q35" s="16" t="s">
        <v>46</v>
      </c>
      <c r="R35" s="16" t="s">
        <v>47</v>
      </c>
      <c r="S35" s="240"/>
      <c r="T35" s="238"/>
      <c r="U35" s="220"/>
    </row>
    <row r="36" spans="1:21" x14ac:dyDescent="0.15">
      <c r="A36" s="220"/>
      <c r="B36" s="221"/>
      <c r="C36" s="22"/>
      <c r="D36" s="185"/>
      <c r="E36" s="16"/>
      <c r="F36" s="16"/>
      <c r="G36" s="16" t="s">
        <v>59</v>
      </c>
      <c r="H36" s="16"/>
      <c r="I36" s="16"/>
      <c r="J36" s="16"/>
      <c r="K36" s="16"/>
      <c r="L36" s="16"/>
      <c r="M36" s="240"/>
      <c r="N36" s="21"/>
      <c r="O36" s="16"/>
      <c r="P36" s="16"/>
      <c r="Q36" s="16"/>
      <c r="R36" s="16"/>
      <c r="S36" s="240"/>
      <c r="T36" s="238"/>
      <c r="U36" s="220"/>
    </row>
    <row r="37" spans="1:21" x14ac:dyDescent="0.15">
      <c r="A37" s="235"/>
      <c r="B37" s="236"/>
      <c r="C37" s="184"/>
      <c r="D37" s="187"/>
      <c r="E37" s="182"/>
      <c r="F37" s="182"/>
      <c r="G37" s="182"/>
      <c r="H37" s="182"/>
      <c r="I37" s="182"/>
      <c r="J37" s="182"/>
      <c r="K37" s="182"/>
      <c r="L37" s="182"/>
      <c r="M37" s="241"/>
      <c r="N37" s="72"/>
      <c r="O37" s="182"/>
      <c r="P37" s="182"/>
      <c r="Q37" s="182"/>
      <c r="R37" s="182"/>
      <c r="S37" s="241"/>
      <c r="T37" s="239"/>
      <c r="U37" s="235"/>
    </row>
    <row r="38" spans="1:21" x14ac:dyDescent="0.15">
      <c r="A38" s="205" t="s">
        <v>61</v>
      </c>
      <c r="B38" s="208"/>
      <c r="C38" s="243">
        <v>5730</v>
      </c>
      <c r="D38" s="244"/>
      <c r="E38" s="203">
        <v>735</v>
      </c>
      <c r="F38" s="203" t="s">
        <v>60</v>
      </c>
      <c r="G38" s="203">
        <v>29</v>
      </c>
      <c r="H38" s="203" t="s">
        <v>60</v>
      </c>
      <c r="I38" s="203">
        <v>68</v>
      </c>
      <c r="J38" s="203">
        <v>62</v>
      </c>
      <c r="K38" s="189">
        <v>4813</v>
      </c>
      <c r="L38" s="203">
        <v>11</v>
      </c>
      <c r="M38" s="203">
        <v>7</v>
      </c>
      <c r="N38" s="203">
        <v>2</v>
      </c>
      <c r="O38" s="203">
        <v>2</v>
      </c>
      <c r="P38" s="203" t="s">
        <v>60</v>
      </c>
      <c r="Q38" s="203" t="s">
        <v>60</v>
      </c>
      <c r="R38" s="203" t="s">
        <v>60</v>
      </c>
      <c r="S38" s="203">
        <v>1</v>
      </c>
      <c r="T38" s="213" t="s">
        <v>61</v>
      </c>
      <c r="U38" s="214"/>
    </row>
    <row r="39" spans="1:21" x14ac:dyDescent="0.15">
      <c r="A39" s="205" t="s">
        <v>62</v>
      </c>
      <c r="B39" s="208"/>
      <c r="C39" s="243">
        <f>+SUM(C40:D53)</f>
        <v>4367</v>
      </c>
      <c r="D39" s="244"/>
      <c r="E39" s="203">
        <f>+SUM(E40:E53)</f>
        <v>556</v>
      </c>
      <c r="F39" s="203">
        <f t="shared" ref="F39:O39" si="3">+SUM(F40:F53)</f>
        <v>0</v>
      </c>
      <c r="G39" s="203">
        <f t="shared" si="3"/>
        <v>23</v>
      </c>
      <c r="H39" s="203">
        <f t="shared" si="3"/>
        <v>0</v>
      </c>
      <c r="I39" s="203">
        <f t="shared" si="3"/>
        <v>35</v>
      </c>
      <c r="J39" s="203">
        <f t="shared" si="3"/>
        <v>57</v>
      </c>
      <c r="K39" s="203">
        <f t="shared" si="3"/>
        <v>3681</v>
      </c>
      <c r="L39" s="203">
        <f t="shared" si="3"/>
        <v>8</v>
      </c>
      <c r="M39" s="203">
        <f t="shared" si="3"/>
        <v>3</v>
      </c>
      <c r="N39" s="203">
        <f t="shared" si="3"/>
        <v>2</v>
      </c>
      <c r="O39" s="203">
        <f t="shared" si="3"/>
        <v>2</v>
      </c>
      <c r="P39" s="203" t="s">
        <v>60</v>
      </c>
      <c r="Q39" s="203" t="s">
        <v>60</v>
      </c>
      <c r="R39" s="203" t="s">
        <v>60</v>
      </c>
      <c r="S39" s="203" t="s">
        <v>60</v>
      </c>
      <c r="T39" s="204" t="s">
        <v>62</v>
      </c>
      <c r="U39" s="205"/>
    </row>
    <row r="40" spans="1:21" x14ac:dyDescent="0.15">
      <c r="A40" s="31"/>
      <c r="B40" s="32" t="s">
        <v>63</v>
      </c>
      <c r="C40" s="245">
        <v>55</v>
      </c>
      <c r="D40" s="246"/>
      <c r="E40" s="188">
        <v>9</v>
      </c>
      <c r="F40" s="188" t="s">
        <v>60</v>
      </c>
      <c r="G40" s="188">
        <v>1</v>
      </c>
      <c r="H40" s="188" t="s">
        <v>60</v>
      </c>
      <c r="I40" s="188" t="s">
        <v>60</v>
      </c>
      <c r="J40" s="188" t="s">
        <v>60</v>
      </c>
      <c r="K40" s="188">
        <v>44</v>
      </c>
      <c r="L40" s="188" t="s">
        <v>60</v>
      </c>
      <c r="M40" s="188">
        <v>1</v>
      </c>
      <c r="N40" s="188" t="s">
        <v>60</v>
      </c>
      <c r="O40" s="188" t="s">
        <v>60</v>
      </c>
      <c r="P40" s="188" t="s">
        <v>60</v>
      </c>
      <c r="Q40" s="188" t="s">
        <v>60</v>
      </c>
      <c r="R40" s="188" t="s">
        <v>60</v>
      </c>
      <c r="S40" s="188" t="s">
        <v>60</v>
      </c>
      <c r="T40" s="45" t="s">
        <v>63</v>
      </c>
      <c r="U40" s="46"/>
    </row>
    <row r="41" spans="1:21" x14ac:dyDescent="0.15">
      <c r="A41" s="31"/>
      <c r="B41" s="32" t="s">
        <v>64</v>
      </c>
      <c r="C41" s="245">
        <v>389</v>
      </c>
      <c r="D41" s="246"/>
      <c r="E41" s="188">
        <v>9</v>
      </c>
      <c r="F41" s="188" t="s">
        <v>60</v>
      </c>
      <c r="G41" s="188">
        <v>1</v>
      </c>
      <c r="H41" s="188" t="s">
        <v>60</v>
      </c>
      <c r="I41" s="188" t="s">
        <v>60</v>
      </c>
      <c r="J41" s="188" t="s">
        <v>60</v>
      </c>
      <c r="K41" s="188">
        <v>378</v>
      </c>
      <c r="L41" s="188">
        <v>1</v>
      </c>
      <c r="M41" s="188" t="s">
        <v>60</v>
      </c>
      <c r="N41" s="188" t="s">
        <v>60</v>
      </c>
      <c r="O41" s="188" t="s">
        <v>60</v>
      </c>
      <c r="P41" s="188" t="s">
        <v>60</v>
      </c>
      <c r="Q41" s="188" t="s">
        <v>60</v>
      </c>
      <c r="R41" s="188" t="s">
        <v>60</v>
      </c>
      <c r="S41" s="188" t="s">
        <v>60</v>
      </c>
      <c r="T41" s="45" t="s">
        <v>64</v>
      </c>
      <c r="U41" s="46"/>
    </row>
    <row r="42" spans="1:21" x14ac:dyDescent="0.15">
      <c r="A42" s="31"/>
      <c r="B42" s="32" t="s">
        <v>65</v>
      </c>
      <c r="C42" s="245">
        <v>196</v>
      </c>
      <c r="D42" s="246"/>
      <c r="E42" s="188">
        <v>60</v>
      </c>
      <c r="F42" s="188" t="s">
        <v>60</v>
      </c>
      <c r="G42" s="188">
        <v>2</v>
      </c>
      <c r="H42" s="188" t="s">
        <v>60</v>
      </c>
      <c r="I42" s="188">
        <v>5</v>
      </c>
      <c r="J42" s="188">
        <v>27</v>
      </c>
      <c r="K42" s="188">
        <v>102</v>
      </c>
      <c r="L42" s="188" t="s">
        <v>60</v>
      </c>
      <c r="M42" s="188" t="s">
        <v>60</v>
      </c>
      <c r="N42" s="188" t="s">
        <v>60</v>
      </c>
      <c r="O42" s="188" t="s">
        <v>60</v>
      </c>
      <c r="P42" s="188" t="s">
        <v>60</v>
      </c>
      <c r="Q42" s="188" t="s">
        <v>60</v>
      </c>
      <c r="R42" s="188" t="s">
        <v>60</v>
      </c>
      <c r="S42" s="188" t="s">
        <v>60</v>
      </c>
      <c r="T42" s="45" t="s">
        <v>65</v>
      </c>
      <c r="U42" s="46"/>
    </row>
    <row r="43" spans="1:21" x14ac:dyDescent="0.15">
      <c r="A43" s="31"/>
      <c r="B43" s="32" t="s">
        <v>66</v>
      </c>
      <c r="C43" s="245">
        <v>149</v>
      </c>
      <c r="D43" s="246"/>
      <c r="E43" s="188">
        <v>94</v>
      </c>
      <c r="F43" s="188" t="s">
        <v>60</v>
      </c>
      <c r="G43" s="188">
        <v>8</v>
      </c>
      <c r="H43" s="188" t="s">
        <v>60</v>
      </c>
      <c r="I43" s="188">
        <v>14</v>
      </c>
      <c r="J43" s="188">
        <v>10</v>
      </c>
      <c r="K43" s="188">
        <v>23</v>
      </c>
      <c r="L43" s="188" t="s">
        <v>60</v>
      </c>
      <c r="M43" s="188" t="s">
        <v>60</v>
      </c>
      <c r="N43" s="188" t="s">
        <v>60</v>
      </c>
      <c r="O43" s="188" t="s">
        <v>60</v>
      </c>
      <c r="P43" s="188" t="s">
        <v>60</v>
      </c>
      <c r="Q43" s="188" t="s">
        <v>60</v>
      </c>
      <c r="R43" s="188" t="s">
        <v>60</v>
      </c>
      <c r="S43" s="188" t="s">
        <v>60</v>
      </c>
      <c r="T43" s="45" t="s">
        <v>66</v>
      </c>
      <c r="U43" s="46"/>
    </row>
    <row r="44" spans="1:21" x14ac:dyDescent="0.15">
      <c r="A44" s="31"/>
      <c r="B44" s="32" t="s">
        <v>67</v>
      </c>
      <c r="C44" s="245">
        <v>101</v>
      </c>
      <c r="D44" s="246"/>
      <c r="E44" s="188">
        <v>38</v>
      </c>
      <c r="F44" s="188" t="s">
        <v>60</v>
      </c>
      <c r="G44" s="188">
        <v>4</v>
      </c>
      <c r="H44" s="188" t="s">
        <v>60</v>
      </c>
      <c r="I44" s="188">
        <v>3</v>
      </c>
      <c r="J44" s="188">
        <v>1</v>
      </c>
      <c r="K44" s="188">
        <v>54</v>
      </c>
      <c r="L44" s="188">
        <v>1</v>
      </c>
      <c r="M44" s="188" t="s">
        <v>60</v>
      </c>
      <c r="N44" s="188" t="s">
        <v>60</v>
      </c>
      <c r="O44" s="188" t="s">
        <v>60</v>
      </c>
      <c r="P44" s="188" t="s">
        <v>60</v>
      </c>
      <c r="Q44" s="188" t="s">
        <v>60</v>
      </c>
      <c r="R44" s="188" t="s">
        <v>60</v>
      </c>
      <c r="S44" s="188" t="s">
        <v>60</v>
      </c>
      <c r="T44" s="45" t="s">
        <v>67</v>
      </c>
      <c r="U44" s="46"/>
    </row>
    <row r="45" spans="1:21" x14ac:dyDescent="0.15">
      <c r="A45" s="31"/>
      <c r="B45" s="32" t="s">
        <v>68</v>
      </c>
      <c r="C45" s="245">
        <v>403</v>
      </c>
      <c r="D45" s="246"/>
      <c r="E45" s="188">
        <v>18</v>
      </c>
      <c r="F45" s="188" t="s">
        <v>60</v>
      </c>
      <c r="G45" s="188" t="s">
        <v>60</v>
      </c>
      <c r="H45" s="188" t="s">
        <v>60</v>
      </c>
      <c r="I45" s="188">
        <v>3</v>
      </c>
      <c r="J45" s="188">
        <v>1</v>
      </c>
      <c r="K45" s="188">
        <v>378</v>
      </c>
      <c r="L45" s="188">
        <v>2</v>
      </c>
      <c r="M45" s="188">
        <v>1</v>
      </c>
      <c r="N45" s="188" t="s">
        <v>60</v>
      </c>
      <c r="O45" s="188" t="s">
        <v>60</v>
      </c>
      <c r="P45" s="188" t="s">
        <v>60</v>
      </c>
      <c r="Q45" s="188" t="s">
        <v>60</v>
      </c>
      <c r="R45" s="188" t="s">
        <v>60</v>
      </c>
      <c r="S45" s="188" t="s">
        <v>60</v>
      </c>
      <c r="T45" s="45" t="s">
        <v>68</v>
      </c>
      <c r="U45" s="46"/>
    </row>
    <row r="46" spans="1:21" x14ac:dyDescent="0.15">
      <c r="A46" s="31"/>
      <c r="B46" s="32" t="s">
        <v>69</v>
      </c>
      <c r="C46" s="245">
        <v>8</v>
      </c>
      <c r="D46" s="246"/>
      <c r="E46" s="188">
        <v>4</v>
      </c>
      <c r="F46" s="188" t="s">
        <v>60</v>
      </c>
      <c r="G46" s="188" t="s">
        <v>60</v>
      </c>
      <c r="H46" s="188" t="s">
        <v>60</v>
      </c>
      <c r="I46" s="188" t="s">
        <v>60</v>
      </c>
      <c r="J46" s="188" t="s">
        <v>60</v>
      </c>
      <c r="K46" s="188">
        <v>4</v>
      </c>
      <c r="L46" s="188" t="s">
        <v>60</v>
      </c>
      <c r="M46" s="188" t="s">
        <v>60</v>
      </c>
      <c r="N46" s="188" t="s">
        <v>60</v>
      </c>
      <c r="O46" s="188" t="s">
        <v>60</v>
      </c>
      <c r="P46" s="188" t="s">
        <v>60</v>
      </c>
      <c r="Q46" s="188" t="s">
        <v>60</v>
      </c>
      <c r="R46" s="188" t="s">
        <v>60</v>
      </c>
      <c r="S46" s="188" t="s">
        <v>60</v>
      </c>
      <c r="T46" s="45" t="s">
        <v>69</v>
      </c>
      <c r="U46" s="46"/>
    </row>
    <row r="47" spans="1:21" x14ac:dyDescent="0.15">
      <c r="A47" s="31"/>
      <c r="B47" s="32" t="s">
        <v>70</v>
      </c>
      <c r="C47" s="245">
        <v>271</v>
      </c>
      <c r="D47" s="246"/>
      <c r="E47" s="188">
        <v>28</v>
      </c>
      <c r="F47" s="188" t="s">
        <v>60</v>
      </c>
      <c r="G47" s="188" t="s">
        <v>60</v>
      </c>
      <c r="H47" s="188" t="s">
        <v>60</v>
      </c>
      <c r="I47" s="188" t="s">
        <v>60</v>
      </c>
      <c r="J47" s="188">
        <v>1</v>
      </c>
      <c r="K47" s="188">
        <v>242</v>
      </c>
      <c r="L47" s="188" t="s">
        <v>60</v>
      </c>
      <c r="M47" s="188" t="s">
        <v>60</v>
      </c>
      <c r="N47" s="188" t="s">
        <v>60</v>
      </c>
      <c r="O47" s="188" t="s">
        <v>60</v>
      </c>
      <c r="P47" s="188" t="s">
        <v>60</v>
      </c>
      <c r="Q47" s="188" t="s">
        <v>60</v>
      </c>
      <c r="R47" s="188" t="s">
        <v>60</v>
      </c>
      <c r="S47" s="188" t="s">
        <v>60</v>
      </c>
      <c r="T47" s="45" t="s">
        <v>70</v>
      </c>
      <c r="U47" s="46"/>
    </row>
    <row r="48" spans="1:21" x14ac:dyDescent="0.15">
      <c r="A48" s="31"/>
      <c r="B48" s="32" t="s">
        <v>71</v>
      </c>
      <c r="C48" s="245">
        <v>318</v>
      </c>
      <c r="D48" s="246"/>
      <c r="E48" s="188">
        <v>110</v>
      </c>
      <c r="F48" s="188" t="s">
        <v>60</v>
      </c>
      <c r="G48" s="188">
        <v>3</v>
      </c>
      <c r="H48" s="188" t="s">
        <v>60</v>
      </c>
      <c r="I48" s="188">
        <v>3</v>
      </c>
      <c r="J48" s="188">
        <v>4</v>
      </c>
      <c r="K48" s="188">
        <v>198</v>
      </c>
      <c r="L48" s="188" t="s">
        <v>60</v>
      </c>
      <c r="M48" s="188" t="s">
        <v>60</v>
      </c>
      <c r="N48" s="188" t="s">
        <v>60</v>
      </c>
      <c r="O48" s="188" t="s">
        <v>60</v>
      </c>
      <c r="P48" s="188" t="s">
        <v>60</v>
      </c>
      <c r="Q48" s="188" t="s">
        <v>60</v>
      </c>
      <c r="R48" s="188" t="s">
        <v>60</v>
      </c>
      <c r="S48" s="188" t="s">
        <v>60</v>
      </c>
      <c r="T48" s="45" t="s">
        <v>71</v>
      </c>
      <c r="U48" s="46"/>
    </row>
    <row r="49" spans="1:21" x14ac:dyDescent="0.15">
      <c r="A49" s="31"/>
      <c r="B49" s="32" t="s">
        <v>72</v>
      </c>
      <c r="C49" s="245">
        <v>584</v>
      </c>
      <c r="D49" s="246"/>
      <c r="E49" s="188">
        <v>55</v>
      </c>
      <c r="F49" s="188" t="s">
        <v>60</v>
      </c>
      <c r="G49" s="188" t="s">
        <v>60</v>
      </c>
      <c r="H49" s="188" t="s">
        <v>60</v>
      </c>
      <c r="I49" s="188">
        <v>1</v>
      </c>
      <c r="J49" s="188">
        <v>1</v>
      </c>
      <c r="K49" s="188">
        <v>527</v>
      </c>
      <c r="L49" s="188" t="s">
        <v>60</v>
      </c>
      <c r="M49" s="188" t="s">
        <v>60</v>
      </c>
      <c r="N49" s="188" t="s">
        <v>60</v>
      </c>
      <c r="O49" s="188" t="s">
        <v>60</v>
      </c>
      <c r="P49" s="188" t="s">
        <v>60</v>
      </c>
      <c r="Q49" s="188" t="s">
        <v>60</v>
      </c>
      <c r="R49" s="188" t="s">
        <v>60</v>
      </c>
      <c r="S49" s="188" t="s">
        <v>60</v>
      </c>
      <c r="T49" s="45" t="s">
        <v>72</v>
      </c>
      <c r="U49" s="46"/>
    </row>
    <row r="50" spans="1:21" x14ac:dyDescent="0.15">
      <c r="A50" s="31"/>
      <c r="B50" s="32" t="s">
        <v>73</v>
      </c>
      <c r="C50" s="245">
        <v>427</v>
      </c>
      <c r="D50" s="246"/>
      <c r="E50" s="188">
        <v>32</v>
      </c>
      <c r="F50" s="188" t="s">
        <v>60</v>
      </c>
      <c r="G50" s="188" t="s">
        <v>60</v>
      </c>
      <c r="H50" s="188" t="s">
        <v>60</v>
      </c>
      <c r="I50" s="188">
        <v>2</v>
      </c>
      <c r="J50" s="188">
        <v>2</v>
      </c>
      <c r="K50" s="188">
        <v>391</v>
      </c>
      <c r="L50" s="188" t="s">
        <v>60</v>
      </c>
      <c r="M50" s="188" t="s">
        <v>60</v>
      </c>
      <c r="N50" s="188" t="s">
        <v>60</v>
      </c>
      <c r="O50" s="188" t="s">
        <v>60</v>
      </c>
      <c r="P50" s="188" t="s">
        <v>60</v>
      </c>
      <c r="Q50" s="188" t="s">
        <v>60</v>
      </c>
      <c r="R50" s="188" t="s">
        <v>60</v>
      </c>
      <c r="S50" s="188" t="s">
        <v>60</v>
      </c>
      <c r="T50" s="45" t="s">
        <v>73</v>
      </c>
      <c r="U50" s="46"/>
    </row>
    <row r="51" spans="1:21" x14ac:dyDescent="0.15">
      <c r="A51" s="31"/>
      <c r="B51" s="32" t="s">
        <v>74</v>
      </c>
      <c r="C51" s="245">
        <v>394</v>
      </c>
      <c r="D51" s="246"/>
      <c r="E51" s="188">
        <v>35</v>
      </c>
      <c r="F51" s="188" t="s">
        <v>60</v>
      </c>
      <c r="G51" s="188">
        <v>2</v>
      </c>
      <c r="H51" s="188" t="s">
        <v>60</v>
      </c>
      <c r="I51" s="188">
        <v>2</v>
      </c>
      <c r="J51" s="188">
        <v>3</v>
      </c>
      <c r="K51" s="188">
        <v>348</v>
      </c>
      <c r="L51" s="188">
        <v>2</v>
      </c>
      <c r="M51" s="188">
        <v>1</v>
      </c>
      <c r="N51" s="188">
        <v>1</v>
      </c>
      <c r="O51" s="188" t="s">
        <v>60</v>
      </c>
      <c r="P51" s="188" t="s">
        <v>60</v>
      </c>
      <c r="Q51" s="188" t="s">
        <v>60</v>
      </c>
      <c r="R51" s="188" t="s">
        <v>60</v>
      </c>
      <c r="S51" s="188" t="s">
        <v>60</v>
      </c>
      <c r="T51" s="45" t="s">
        <v>74</v>
      </c>
      <c r="U51" s="46"/>
    </row>
    <row r="52" spans="1:21" x14ac:dyDescent="0.15">
      <c r="A52" s="31"/>
      <c r="B52" s="32" t="s">
        <v>75</v>
      </c>
      <c r="C52" s="245">
        <v>665</v>
      </c>
      <c r="D52" s="246"/>
      <c r="E52" s="188">
        <v>11</v>
      </c>
      <c r="F52" s="188" t="s">
        <v>60</v>
      </c>
      <c r="G52" s="188">
        <v>2</v>
      </c>
      <c r="H52" s="188" t="s">
        <v>60</v>
      </c>
      <c r="I52" s="188" t="s">
        <v>60</v>
      </c>
      <c r="J52" s="188">
        <v>1</v>
      </c>
      <c r="K52" s="188">
        <v>648</v>
      </c>
      <c r="L52" s="188" t="s">
        <v>60</v>
      </c>
      <c r="M52" s="188" t="s">
        <v>60</v>
      </c>
      <c r="N52" s="188">
        <v>1</v>
      </c>
      <c r="O52" s="188">
        <v>2</v>
      </c>
      <c r="P52" s="188" t="s">
        <v>60</v>
      </c>
      <c r="Q52" s="188" t="s">
        <v>60</v>
      </c>
      <c r="R52" s="188" t="s">
        <v>60</v>
      </c>
      <c r="S52" s="188" t="s">
        <v>60</v>
      </c>
      <c r="T52" s="45" t="s">
        <v>75</v>
      </c>
      <c r="U52" s="46"/>
    </row>
    <row r="53" spans="1:21" x14ac:dyDescent="0.15">
      <c r="A53" s="31"/>
      <c r="B53" s="32" t="s">
        <v>76</v>
      </c>
      <c r="C53" s="245">
        <v>407</v>
      </c>
      <c r="D53" s="246"/>
      <c r="E53" s="188">
        <v>53</v>
      </c>
      <c r="F53" s="188" t="s">
        <v>60</v>
      </c>
      <c r="G53" s="188" t="s">
        <v>60</v>
      </c>
      <c r="H53" s="188" t="s">
        <v>60</v>
      </c>
      <c r="I53" s="188">
        <v>2</v>
      </c>
      <c r="J53" s="188">
        <v>6</v>
      </c>
      <c r="K53" s="188">
        <v>344</v>
      </c>
      <c r="L53" s="188">
        <v>2</v>
      </c>
      <c r="M53" s="188" t="s">
        <v>60</v>
      </c>
      <c r="N53" s="188" t="s">
        <v>60</v>
      </c>
      <c r="O53" s="188" t="s">
        <v>60</v>
      </c>
      <c r="P53" s="188" t="s">
        <v>60</v>
      </c>
      <c r="Q53" s="188" t="s">
        <v>60</v>
      </c>
      <c r="R53" s="188" t="s">
        <v>60</v>
      </c>
      <c r="S53" s="188" t="s">
        <v>60</v>
      </c>
      <c r="T53" s="45" t="s">
        <v>76</v>
      </c>
      <c r="U53" s="46"/>
    </row>
    <row r="54" spans="1:21" x14ac:dyDescent="0.15">
      <c r="A54" s="205" t="s">
        <v>77</v>
      </c>
      <c r="B54" s="208"/>
      <c r="C54" s="243">
        <f>+SUM(C55:C57)</f>
        <v>959</v>
      </c>
      <c r="D54" s="244"/>
      <c r="E54" s="203">
        <f>+SUM(E55:E57)</f>
        <v>162</v>
      </c>
      <c r="F54" s="203">
        <f t="shared" ref="F54:S54" si="4">+SUM(F55:F57)</f>
        <v>0</v>
      </c>
      <c r="G54" s="203">
        <f t="shared" si="4"/>
        <v>6</v>
      </c>
      <c r="H54" s="203">
        <f t="shared" si="4"/>
        <v>0</v>
      </c>
      <c r="I54" s="203">
        <f t="shared" si="4"/>
        <v>33</v>
      </c>
      <c r="J54" s="203">
        <f t="shared" si="4"/>
        <v>4</v>
      </c>
      <c r="K54" s="203">
        <f t="shared" si="4"/>
        <v>748</v>
      </c>
      <c r="L54" s="203">
        <f t="shared" si="4"/>
        <v>3</v>
      </c>
      <c r="M54" s="203">
        <f t="shared" si="4"/>
        <v>2</v>
      </c>
      <c r="N54" s="203" t="s">
        <v>60</v>
      </c>
      <c r="O54" s="203" t="s">
        <v>60</v>
      </c>
      <c r="P54" s="203" t="s">
        <v>60</v>
      </c>
      <c r="Q54" s="203" t="s">
        <v>60</v>
      </c>
      <c r="R54" s="203" t="s">
        <v>60</v>
      </c>
      <c r="S54" s="203">
        <f t="shared" si="4"/>
        <v>1</v>
      </c>
      <c r="T54" s="204" t="s">
        <v>77</v>
      </c>
      <c r="U54" s="205"/>
    </row>
    <row r="55" spans="1:21" x14ac:dyDescent="0.15">
      <c r="A55" s="31"/>
      <c r="B55" s="32" t="s">
        <v>69</v>
      </c>
      <c r="C55" s="245">
        <v>273</v>
      </c>
      <c r="D55" s="246"/>
      <c r="E55" s="188">
        <v>52</v>
      </c>
      <c r="F55" s="188" t="s">
        <v>60</v>
      </c>
      <c r="G55" s="188" t="s">
        <v>60</v>
      </c>
      <c r="H55" s="188" t="s">
        <v>60</v>
      </c>
      <c r="I55" s="188">
        <v>1</v>
      </c>
      <c r="J55" s="188">
        <v>2</v>
      </c>
      <c r="K55" s="188">
        <v>217</v>
      </c>
      <c r="L55" s="188" t="s">
        <v>60</v>
      </c>
      <c r="M55" s="188">
        <v>1</v>
      </c>
      <c r="N55" s="188" t="s">
        <v>60</v>
      </c>
      <c r="O55" s="188" t="s">
        <v>60</v>
      </c>
      <c r="P55" s="188" t="s">
        <v>60</v>
      </c>
      <c r="Q55" s="188" t="s">
        <v>60</v>
      </c>
      <c r="R55" s="188" t="s">
        <v>60</v>
      </c>
      <c r="S55" s="188" t="s">
        <v>60</v>
      </c>
      <c r="T55" s="45" t="s">
        <v>69</v>
      </c>
      <c r="U55" s="46"/>
    </row>
    <row r="56" spans="1:21" x14ac:dyDescent="0.15">
      <c r="A56" s="31"/>
      <c r="B56" s="32" t="s">
        <v>78</v>
      </c>
      <c r="C56" s="245">
        <v>482</v>
      </c>
      <c r="D56" s="246"/>
      <c r="E56" s="188">
        <v>24</v>
      </c>
      <c r="F56" s="188" t="s">
        <v>60</v>
      </c>
      <c r="G56" s="188">
        <v>3</v>
      </c>
      <c r="H56" s="188" t="s">
        <v>60</v>
      </c>
      <c r="I56" s="188">
        <v>30</v>
      </c>
      <c r="J56" s="188" t="s">
        <v>60</v>
      </c>
      <c r="K56" s="188">
        <v>421</v>
      </c>
      <c r="L56" s="188">
        <v>3</v>
      </c>
      <c r="M56" s="188" t="s">
        <v>60</v>
      </c>
      <c r="N56" s="188" t="s">
        <v>60</v>
      </c>
      <c r="O56" s="188" t="s">
        <v>60</v>
      </c>
      <c r="P56" s="188" t="s">
        <v>60</v>
      </c>
      <c r="Q56" s="188" t="s">
        <v>60</v>
      </c>
      <c r="R56" s="188" t="s">
        <v>60</v>
      </c>
      <c r="S56" s="188">
        <v>1</v>
      </c>
      <c r="T56" s="45" t="s">
        <v>78</v>
      </c>
      <c r="U56" s="46"/>
    </row>
    <row r="57" spans="1:21" x14ac:dyDescent="0.15">
      <c r="A57" s="31"/>
      <c r="B57" s="32" t="s">
        <v>79</v>
      </c>
      <c r="C57" s="245">
        <v>204</v>
      </c>
      <c r="D57" s="246"/>
      <c r="E57" s="188">
        <v>86</v>
      </c>
      <c r="F57" s="188" t="s">
        <v>60</v>
      </c>
      <c r="G57" s="188">
        <v>3</v>
      </c>
      <c r="H57" s="188" t="s">
        <v>60</v>
      </c>
      <c r="I57" s="188">
        <v>2</v>
      </c>
      <c r="J57" s="188">
        <v>2</v>
      </c>
      <c r="K57" s="188">
        <v>110</v>
      </c>
      <c r="L57" s="188" t="s">
        <v>60</v>
      </c>
      <c r="M57" s="188">
        <v>1</v>
      </c>
      <c r="N57" s="188" t="s">
        <v>60</v>
      </c>
      <c r="O57" s="188" t="s">
        <v>60</v>
      </c>
      <c r="P57" s="188" t="s">
        <v>60</v>
      </c>
      <c r="Q57" s="188" t="s">
        <v>60</v>
      </c>
      <c r="R57" s="188" t="s">
        <v>60</v>
      </c>
      <c r="S57" s="188" t="s">
        <v>60</v>
      </c>
      <c r="T57" s="45" t="s">
        <v>79</v>
      </c>
      <c r="U57" s="46"/>
    </row>
    <row r="58" spans="1:21" x14ac:dyDescent="0.15">
      <c r="A58" s="205" t="s">
        <v>80</v>
      </c>
      <c r="B58" s="208"/>
      <c r="C58" s="243">
        <f>+C59</f>
        <v>404</v>
      </c>
      <c r="D58" s="244"/>
      <c r="E58" s="203">
        <f>+E59</f>
        <v>17</v>
      </c>
      <c r="F58" s="203" t="str">
        <f t="shared" ref="F58:S58" si="5">+F59</f>
        <v>-</v>
      </c>
      <c r="G58" s="203" t="str">
        <f t="shared" si="5"/>
        <v>-</v>
      </c>
      <c r="H58" s="203" t="str">
        <f t="shared" si="5"/>
        <v>-</v>
      </c>
      <c r="I58" s="203" t="str">
        <f t="shared" si="5"/>
        <v>-</v>
      </c>
      <c r="J58" s="203">
        <f t="shared" si="5"/>
        <v>1</v>
      </c>
      <c r="K58" s="203">
        <f t="shared" si="5"/>
        <v>384</v>
      </c>
      <c r="L58" s="203" t="str">
        <f t="shared" si="5"/>
        <v>-</v>
      </c>
      <c r="M58" s="203">
        <f t="shared" si="5"/>
        <v>2</v>
      </c>
      <c r="N58" s="203" t="str">
        <f t="shared" si="5"/>
        <v>-</v>
      </c>
      <c r="O58" s="203" t="str">
        <f t="shared" si="5"/>
        <v>-</v>
      </c>
      <c r="P58" s="203" t="str">
        <f t="shared" si="5"/>
        <v>-</v>
      </c>
      <c r="Q58" s="203" t="str">
        <f t="shared" si="5"/>
        <v>-</v>
      </c>
      <c r="R58" s="203" t="str">
        <f t="shared" si="5"/>
        <v>-</v>
      </c>
      <c r="S58" s="203" t="str">
        <f t="shared" si="5"/>
        <v>-</v>
      </c>
      <c r="T58" s="204" t="s">
        <v>80</v>
      </c>
      <c r="U58" s="205"/>
    </row>
    <row r="59" spans="1:21" ht="14.25" thickBot="1" x14ac:dyDescent="0.2">
      <c r="A59" s="40"/>
      <c r="B59" s="41" t="s">
        <v>81</v>
      </c>
      <c r="C59" s="247">
        <v>404</v>
      </c>
      <c r="D59" s="248"/>
      <c r="E59" s="201">
        <v>17</v>
      </c>
      <c r="F59" s="201" t="s">
        <v>60</v>
      </c>
      <c r="G59" s="201" t="s">
        <v>60</v>
      </c>
      <c r="H59" s="201" t="s">
        <v>60</v>
      </c>
      <c r="I59" s="201" t="s">
        <v>60</v>
      </c>
      <c r="J59" s="201">
        <v>1</v>
      </c>
      <c r="K59" s="201">
        <v>384</v>
      </c>
      <c r="L59" s="201" t="s">
        <v>60</v>
      </c>
      <c r="M59" s="201">
        <v>2</v>
      </c>
      <c r="N59" s="201" t="s">
        <v>60</v>
      </c>
      <c r="O59" s="201" t="s">
        <v>60</v>
      </c>
      <c r="P59" s="201" t="s">
        <v>60</v>
      </c>
      <c r="Q59" s="201" t="s">
        <v>60</v>
      </c>
      <c r="R59" s="201" t="s">
        <v>60</v>
      </c>
      <c r="S59" s="202" t="s">
        <v>60</v>
      </c>
      <c r="T59" s="47" t="s">
        <v>81</v>
      </c>
      <c r="U59" s="48"/>
    </row>
  </sheetData>
  <mergeCells count="49">
    <mergeCell ref="C52:D52"/>
    <mergeCell ref="C53:D53"/>
    <mergeCell ref="T38:U38"/>
    <mergeCell ref="T39:U39"/>
    <mergeCell ref="T54:U54"/>
    <mergeCell ref="T58:U58"/>
    <mergeCell ref="C54:D54"/>
    <mergeCell ref="C55:D55"/>
    <mergeCell ref="C45:D45"/>
    <mergeCell ref="C46:D46"/>
    <mergeCell ref="C47:D47"/>
    <mergeCell ref="A38:B38"/>
    <mergeCell ref="A39:B39"/>
    <mergeCell ref="C43:D43"/>
    <mergeCell ref="C44:D44"/>
    <mergeCell ref="C42:D42"/>
    <mergeCell ref="C59:D59"/>
    <mergeCell ref="C48:D48"/>
    <mergeCell ref="C49:D49"/>
    <mergeCell ref="C50:D50"/>
    <mergeCell ref="C51:D51"/>
    <mergeCell ref="A54:B54"/>
    <mergeCell ref="A58:B58"/>
    <mergeCell ref="C56:D56"/>
    <mergeCell ref="C57:D57"/>
    <mergeCell ref="C58:D58"/>
    <mergeCell ref="M33:M37"/>
    <mergeCell ref="C35:D35"/>
    <mergeCell ref="C38:D38"/>
    <mergeCell ref="C39:D39"/>
    <mergeCell ref="C40:D40"/>
    <mergeCell ref="C41:D41"/>
    <mergeCell ref="A28:B28"/>
    <mergeCell ref="T28:U28"/>
    <mergeCell ref="A33:B37"/>
    <mergeCell ref="T33:U37"/>
    <mergeCell ref="S33:S37"/>
    <mergeCell ref="A8:B8"/>
    <mergeCell ref="T8:U8"/>
    <mergeCell ref="A9:B9"/>
    <mergeCell ref="T9:U9"/>
    <mergeCell ref="A24:B24"/>
    <mergeCell ref="T24:U24"/>
    <mergeCell ref="A3:B7"/>
    <mergeCell ref="C3:C7"/>
    <mergeCell ref="D3:D7"/>
    <mergeCell ref="E3:E7"/>
    <mergeCell ref="S3:S7"/>
    <mergeCell ref="T3:U7"/>
  </mergeCells>
  <phoneticPr fontId="15"/>
  <pageMargins left="0.9055118110236221" right="0.9055118110236221" top="0.74803149606299213" bottom="0.74803149606299213" header="0.31496062992125984" footer="0.31496062992125984"/>
  <pageSetup paperSize="9" scale="88" firstPageNumber="54" orientation="portrait" useFirstPageNumber="1" verticalDpi="300" r:id="rId1"/>
  <headerFooter>
    <oddFooter>&amp;C&amp;P</oddFooter>
  </headerFooter>
  <ignoredErrors>
    <ignoredError sqref="K9 C9:I9 C24:P24" formulaRange="1"/>
    <ignoredError sqref="F4:O4 K6:O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0"/>
  <sheetViews>
    <sheetView showGridLines="0" view="pageBreakPreview" topLeftCell="A15" zoomScaleNormal="100" zoomScaleSheetLayoutView="100" workbookViewId="0">
      <selection activeCell="N8" sqref="N8:P8"/>
    </sheetView>
  </sheetViews>
  <sheetFormatPr defaultColWidth="8.875" defaultRowHeight="13.5" x14ac:dyDescent="0.15"/>
  <cols>
    <col min="1" max="1" width="2.625" style="1" customWidth="1"/>
    <col min="2" max="2" width="2.625" style="2" customWidth="1"/>
    <col min="3" max="3" width="9.625" style="3" customWidth="1"/>
    <col min="4" max="4" width="8.125" style="29" customWidth="1"/>
    <col min="5" max="10" width="10.625" style="29" customWidth="1"/>
    <col min="11" max="16" width="9.625" style="29" customWidth="1"/>
    <col min="17" max="17" width="9.625" style="58" customWidth="1"/>
    <col min="18" max="19" width="2.625" style="58" customWidth="1"/>
    <col min="20" max="20" width="8.875" style="46"/>
    <col min="21" max="16384" width="8.875" style="1"/>
  </cols>
  <sheetData>
    <row r="1" spans="1:20" ht="12.6" customHeight="1" x14ac:dyDescent="0.15">
      <c r="B1" s="4" t="s">
        <v>624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0" ht="12.6" customHeight="1" thickBot="1" x14ac:dyDescent="0.2">
      <c r="D2" s="4"/>
      <c r="E2" s="5"/>
      <c r="F2" s="5"/>
      <c r="G2" s="5"/>
      <c r="H2" s="5"/>
      <c r="I2" s="5"/>
      <c r="J2" s="5"/>
      <c r="K2" s="5"/>
      <c r="L2" s="5"/>
      <c r="M2" s="5"/>
      <c r="N2" s="5" t="s">
        <v>172</v>
      </c>
      <c r="O2" s="5"/>
      <c r="P2" s="4"/>
      <c r="Q2" s="64"/>
      <c r="R2" s="64"/>
      <c r="S2" s="57" t="s">
        <v>289</v>
      </c>
      <c r="T2" s="69"/>
    </row>
    <row r="3" spans="1:20" ht="12.6" customHeight="1" x14ac:dyDescent="0.15">
      <c r="A3" s="218" t="s">
        <v>144</v>
      </c>
      <c r="B3" s="218"/>
      <c r="C3" s="219"/>
      <c r="D3" s="215" t="s">
        <v>154</v>
      </c>
      <c r="E3" s="42"/>
      <c r="F3" s="393" t="s">
        <v>201</v>
      </c>
      <c r="G3" s="394"/>
      <c r="H3" s="394"/>
      <c r="I3" s="394"/>
      <c r="J3" s="394"/>
      <c r="K3" s="394"/>
      <c r="L3" s="395"/>
      <c r="M3" s="232" t="s">
        <v>155</v>
      </c>
      <c r="N3" s="232"/>
      <c r="O3" s="232"/>
      <c r="P3" s="352"/>
      <c r="Q3" s="237" t="s">
        <v>156</v>
      </c>
      <c r="R3" s="218"/>
      <c r="S3" s="218"/>
    </row>
    <row r="4" spans="1:20" ht="12.6" customHeight="1" x14ac:dyDescent="0.15">
      <c r="A4" s="220"/>
      <c r="B4" s="220"/>
      <c r="C4" s="221"/>
      <c r="D4" s="216"/>
      <c r="E4" s="325" t="s">
        <v>157</v>
      </c>
      <c r="F4" s="365" t="s">
        <v>158</v>
      </c>
      <c r="G4" s="319"/>
      <c r="H4" s="319"/>
      <c r="I4" s="319"/>
      <c r="J4" s="388" t="s">
        <v>551</v>
      </c>
      <c r="K4" s="389"/>
      <c r="L4" s="390"/>
      <c r="M4" s="365" t="s">
        <v>159</v>
      </c>
      <c r="N4" s="385"/>
      <c r="O4" s="385"/>
      <c r="P4" s="385"/>
      <c r="Q4" s="238"/>
      <c r="R4" s="220"/>
      <c r="S4" s="220"/>
    </row>
    <row r="5" spans="1:20" ht="12.6" customHeight="1" x14ac:dyDescent="0.15">
      <c r="A5" s="220"/>
      <c r="B5" s="220"/>
      <c r="C5" s="221"/>
      <c r="D5" s="216"/>
      <c r="E5" s="317"/>
      <c r="F5" s="216"/>
      <c r="G5" s="224" t="s">
        <v>160</v>
      </c>
      <c r="H5" s="225" t="s">
        <v>161</v>
      </c>
      <c r="I5" s="225" t="s">
        <v>162</v>
      </c>
      <c r="J5" s="224" t="s">
        <v>163</v>
      </c>
      <c r="K5" s="224" t="s">
        <v>164</v>
      </c>
      <c r="L5" s="224" t="s">
        <v>165</v>
      </c>
      <c r="M5" s="223"/>
      <c r="N5" s="224" t="s">
        <v>166</v>
      </c>
      <c r="O5" s="224" t="s">
        <v>167</v>
      </c>
      <c r="P5" s="365" t="s">
        <v>168</v>
      </c>
      <c r="Q5" s="238"/>
      <c r="R5" s="220"/>
      <c r="S5" s="220"/>
    </row>
    <row r="6" spans="1:20" ht="12.6" customHeight="1" x14ac:dyDescent="0.15">
      <c r="A6" s="235"/>
      <c r="B6" s="235"/>
      <c r="C6" s="236"/>
      <c r="D6" s="315"/>
      <c r="E6" s="317"/>
      <c r="F6" s="315"/>
      <c r="G6" s="233"/>
      <c r="H6" s="233"/>
      <c r="I6" s="233"/>
      <c r="J6" s="233"/>
      <c r="K6" s="233"/>
      <c r="L6" s="233"/>
      <c r="M6" s="233"/>
      <c r="N6" s="233"/>
      <c r="O6" s="233"/>
      <c r="P6" s="315"/>
      <c r="Q6" s="239"/>
      <c r="R6" s="235"/>
      <c r="S6" s="235"/>
    </row>
    <row r="7" spans="1:20" s="37" customFormat="1" ht="14.25" customHeight="1" x14ac:dyDescent="0.15">
      <c r="A7" s="214" t="s">
        <v>510</v>
      </c>
      <c r="B7" s="214"/>
      <c r="C7" s="217"/>
      <c r="D7" s="84">
        <v>975</v>
      </c>
      <c r="E7" s="84">
        <v>961</v>
      </c>
      <c r="F7" s="116">
        <v>955</v>
      </c>
      <c r="G7" s="116">
        <v>391</v>
      </c>
      <c r="H7" s="116">
        <v>251</v>
      </c>
      <c r="I7" s="116">
        <v>313</v>
      </c>
      <c r="J7" s="116">
        <v>3658</v>
      </c>
      <c r="K7" s="116">
        <v>1750</v>
      </c>
      <c r="L7" s="116">
        <v>1908</v>
      </c>
      <c r="M7" s="50">
        <v>199509</v>
      </c>
      <c r="N7" s="50">
        <v>54138</v>
      </c>
      <c r="O7" s="50">
        <v>25411</v>
      </c>
      <c r="P7" s="138">
        <v>119960</v>
      </c>
      <c r="Q7" s="213" t="s">
        <v>510</v>
      </c>
      <c r="R7" s="214"/>
      <c r="S7" s="214"/>
      <c r="T7" s="60"/>
    </row>
    <row r="8" spans="1:20" s="37" customFormat="1" ht="14.25" customHeight="1" x14ac:dyDescent="0.15">
      <c r="A8" s="44"/>
      <c r="B8" s="205" t="s">
        <v>437</v>
      </c>
      <c r="C8" s="208"/>
      <c r="D8" s="85">
        <v>282</v>
      </c>
      <c r="E8" s="85">
        <v>276</v>
      </c>
      <c r="F8" s="116">
        <v>276</v>
      </c>
      <c r="G8" s="116">
        <v>120</v>
      </c>
      <c r="H8" s="116">
        <v>69</v>
      </c>
      <c r="I8" s="116">
        <v>87</v>
      </c>
      <c r="J8" s="116">
        <v>1053</v>
      </c>
      <c r="K8" s="116">
        <v>505</v>
      </c>
      <c r="L8" s="116">
        <v>548</v>
      </c>
      <c r="M8" s="51">
        <v>51455</v>
      </c>
      <c r="N8" s="51">
        <v>19447</v>
      </c>
      <c r="O8" s="51">
        <v>894</v>
      </c>
      <c r="P8" s="139">
        <v>31114</v>
      </c>
      <c r="Q8" s="204" t="s">
        <v>437</v>
      </c>
      <c r="R8" s="205"/>
      <c r="S8" s="44"/>
      <c r="T8" s="60"/>
    </row>
    <row r="9" spans="1:20" ht="14.25" customHeight="1" x14ac:dyDescent="0.15">
      <c r="A9" s="61"/>
      <c r="B9" s="61"/>
      <c r="C9" s="32" t="s">
        <v>406</v>
      </c>
      <c r="D9" s="101">
        <v>13</v>
      </c>
      <c r="E9" s="101">
        <v>13</v>
      </c>
      <c r="F9" s="105">
        <v>13</v>
      </c>
      <c r="G9" s="105">
        <v>7</v>
      </c>
      <c r="H9" s="105">
        <v>1</v>
      </c>
      <c r="I9" s="105">
        <v>5</v>
      </c>
      <c r="J9" s="105">
        <v>60</v>
      </c>
      <c r="K9" s="105">
        <v>26</v>
      </c>
      <c r="L9" s="105">
        <v>34</v>
      </c>
      <c r="M9" s="52">
        <v>2551</v>
      </c>
      <c r="N9" s="52">
        <v>253</v>
      </c>
      <c r="O9" s="52">
        <v>5</v>
      </c>
      <c r="P9" s="92">
        <v>2293</v>
      </c>
      <c r="Q9" s="45" t="s">
        <v>406</v>
      </c>
      <c r="R9" s="61"/>
      <c r="S9" s="104"/>
    </row>
    <row r="10" spans="1:20" ht="14.25" customHeight="1" x14ac:dyDescent="0.15">
      <c r="A10" s="61"/>
      <c r="B10" s="61"/>
      <c r="C10" s="32" t="s">
        <v>511</v>
      </c>
      <c r="D10" s="101">
        <v>28</v>
      </c>
      <c r="E10" s="101">
        <v>27</v>
      </c>
      <c r="F10" s="105">
        <v>27</v>
      </c>
      <c r="G10" s="105">
        <v>15</v>
      </c>
      <c r="H10" s="105">
        <v>9</v>
      </c>
      <c r="I10" s="105">
        <v>3</v>
      </c>
      <c r="J10" s="105">
        <v>110</v>
      </c>
      <c r="K10" s="105">
        <v>54</v>
      </c>
      <c r="L10" s="105">
        <v>56</v>
      </c>
      <c r="M10" s="52">
        <v>5497</v>
      </c>
      <c r="N10" s="52">
        <v>1330</v>
      </c>
      <c r="O10" s="52" t="s">
        <v>60</v>
      </c>
      <c r="P10" s="92">
        <v>4167</v>
      </c>
      <c r="Q10" s="45" t="s">
        <v>511</v>
      </c>
      <c r="R10" s="61"/>
      <c r="S10" s="104"/>
    </row>
    <row r="11" spans="1:20" ht="14.25" customHeight="1" x14ac:dyDescent="0.15">
      <c r="A11" s="61"/>
      <c r="B11" s="61"/>
      <c r="C11" s="32" t="s">
        <v>512</v>
      </c>
      <c r="D11" s="101">
        <v>65</v>
      </c>
      <c r="E11" s="101">
        <v>63</v>
      </c>
      <c r="F11" s="105">
        <v>63</v>
      </c>
      <c r="G11" s="105">
        <v>24</v>
      </c>
      <c r="H11" s="105">
        <v>21</v>
      </c>
      <c r="I11" s="105">
        <v>18</v>
      </c>
      <c r="J11" s="105">
        <v>260</v>
      </c>
      <c r="K11" s="105">
        <v>123</v>
      </c>
      <c r="L11" s="105">
        <v>137</v>
      </c>
      <c r="M11" s="52">
        <v>15091</v>
      </c>
      <c r="N11" s="52">
        <v>5319</v>
      </c>
      <c r="O11" s="52">
        <v>171</v>
      </c>
      <c r="P11" s="92">
        <v>9601</v>
      </c>
      <c r="Q11" s="45" t="s">
        <v>512</v>
      </c>
      <c r="R11" s="61"/>
      <c r="S11" s="104"/>
    </row>
    <row r="12" spans="1:20" ht="14.25" customHeight="1" x14ac:dyDescent="0.15">
      <c r="A12" s="61"/>
      <c r="B12" s="61"/>
      <c r="C12" s="32" t="s">
        <v>513</v>
      </c>
      <c r="D12" s="101">
        <v>82</v>
      </c>
      <c r="E12" s="101">
        <v>80</v>
      </c>
      <c r="F12" s="105">
        <v>80</v>
      </c>
      <c r="G12" s="105">
        <v>38</v>
      </c>
      <c r="H12" s="105">
        <v>24</v>
      </c>
      <c r="I12" s="105">
        <v>18</v>
      </c>
      <c r="J12" s="105">
        <v>298</v>
      </c>
      <c r="K12" s="105">
        <v>142</v>
      </c>
      <c r="L12" s="105">
        <v>156</v>
      </c>
      <c r="M12" s="52">
        <v>13278</v>
      </c>
      <c r="N12" s="52">
        <v>3796</v>
      </c>
      <c r="O12" s="52">
        <v>151</v>
      </c>
      <c r="P12" s="92">
        <v>9331</v>
      </c>
      <c r="Q12" s="45" t="s">
        <v>513</v>
      </c>
      <c r="R12" s="61"/>
      <c r="S12" s="104"/>
    </row>
    <row r="13" spans="1:20" ht="14.25" customHeight="1" x14ac:dyDescent="0.15">
      <c r="A13" s="61"/>
      <c r="B13" s="61"/>
      <c r="C13" s="32" t="s">
        <v>514</v>
      </c>
      <c r="D13" s="101">
        <v>17</v>
      </c>
      <c r="E13" s="101">
        <v>17</v>
      </c>
      <c r="F13" s="105">
        <v>17</v>
      </c>
      <c r="G13" s="105">
        <v>8</v>
      </c>
      <c r="H13" s="105">
        <v>4</v>
      </c>
      <c r="I13" s="105">
        <v>5</v>
      </c>
      <c r="J13" s="105">
        <v>57</v>
      </c>
      <c r="K13" s="105">
        <v>30</v>
      </c>
      <c r="L13" s="105">
        <v>27</v>
      </c>
      <c r="M13" s="52">
        <v>2206</v>
      </c>
      <c r="N13" s="52">
        <v>389</v>
      </c>
      <c r="O13" s="52">
        <v>42</v>
      </c>
      <c r="P13" s="92">
        <v>1775</v>
      </c>
      <c r="Q13" s="45" t="s">
        <v>514</v>
      </c>
      <c r="R13" s="61"/>
      <c r="S13" s="104"/>
    </row>
    <row r="14" spans="1:20" ht="14.25" customHeight="1" x14ac:dyDescent="0.15">
      <c r="A14" s="61"/>
      <c r="B14" s="61"/>
      <c r="C14" s="32" t="s">
        <v>515</v>
      </c>
      <c r="D14" s="101">
        <v>20</v>
      </c>
      <c r="E14" s="101">
        <v>19</v>
      </c>
      <c r="F14" s="105">
        <v>19</v>
      </c>
      <c r="G14" s="105">
        <v>4</v>
      </c>
      <c r="H14" s="105">
        <v>2</v>
      </c>
      <c r="I14" s="105">
        <v>13</v>
      </c>
      <c r="J14" s="105">
        <v>64</v>
      </c>
      <c r="K14" s="105">
        <v>29</v>
      </c>
      <c r="L14" s="105">
        <v>35</v>
      </c>
      <c r="M14" s="52">
        <v>2746</v>
      </c>
      <c r="N14" s="52">
        <v>1788</v>
      </c>
      <c r="O14" s="52">
        <v>149</v>
      </c>
      <c r="P14" s="92">
        <v>809</v>
      </c>
      <c r="Q14" s="45" t="s">
        <v>515</v>
      </c>
      <c r="R14" s="61"/>
      <c r="S14" s="104"/>
    </row>
    <row r="15" spans="1:20" ht="14.25" customHeight="1" x14ac:dyDescent="0.15">
      <c r="A15" s="61"/>
      <c r="B15" s="61"/>
      <c r="C15" s="32" t="s">
        <v>516</v>
      </c>
      <c r="D15" s="101">
        <v>39</v>
      </c>
      <c r="E15" s="101">
        <v>39</v>
      </c>
      <c r="F15" s="105">
        <v>39</v>
      </c>
      <c r="G15" s="105">
        <v>17</v>
      </c>
      <c r="H15" s="105">
        <v>7</v>
      </c>
      <c r="I15" s="105">
        <v>15</v>
      </c>
      <c r="J15" s="105">
        <v>143</v>
      </c>
      <c r="K15" s="105">
        <v>73</v>
      </c>
      <c r="L15" s="105">
        <v>70</v>
      </c>
      <c r="M15" s="52">
        <v>6866</v>
      </c>
      <c r="N15" s="52">
        <v>4088</v>
      </c>
      <c r="O15" s="52">
        <v>360</v>
      </c>
      <c r="P15" s="92">
        <v>2418</v>
      </c>
      <c r="Q15" s="45" t="s">
        <v>516</v>
      </c>
      <c r="R15" s="61"/>
      <c r="S15" s="104"/>
    </row>
    <row r="16" spans="1:20" ht="14.25" customHeight="1" x14ac:dyDescent="0.15">
      <c r="A16" s="61"/>
      <c r="B16" s="61"/>
      <c r="C16" s="32" t="s">
        <v>517</v>
      </c>
      <c r="D16" s="101">
        <v>18</v>
      </c>
      <c r="E16" s="101">
        <v>18</v>
      </c>
      <c r="F16" s="105">
        <v>18</v>
      </c>
      <c r="G16" s="105">
        <v>7</v>
      </c>
      <c r="H16" s="105">
        <v>1</v>
      </c>
      <c r="I16" s="105">
        <v>10</v>
      </c>
      <c r="J16" s="105">
        <v>61</v>
      </c>
      <c r="K16" s="105">
        <v>28</v>
      </c>
      <c r="L16" s="105">
        <v>33</v>
      </c>
      <c r="M16" s="52">
        <v>3220</v>
      </c>
      <c r="N16" s="52">
        <v>2484</v>
      </c>
      <c r="O16" s="52">
        <v>16</v>
      </c>
      <c r="P16" s="92">
        <v>720</v>
      </c>
      <c r="Q16" s="45" t="s">
        <v>517</v>
      </c>
      <c r="R16" s="61"/>
      <c r="S16" s="104"/>
    </row>
    <row r="17" spans="1:20" s="37" customFormat="1" ht="14.25" customHeight="1" x14ac:dyDescent="0.15">
      <c r="A17" s="44"/>
      <c r="B17" s="205" t="s">
        <v>518</v>
      </c>
      <c r="C17" s="208"/>
      <c r="D17" s="85">
        <v>487</v>
      </c>
      <c r="E17" s="85">
        <v>482</v>
      </c>
      <c r="F17" s="116">
        <v>480</v>
      </c>
      <c r="G17" s="116">
        <v>207</v>
      </c>
      <c r="H17" s="116">
        <v>140</v>
      </c>
      <c r="I17" s="116">
        <v>133</v>
      </c>
      <c r="J17" s="116">
        <v>1818</v>
      </c>
      <c r="K17" s="116">
        <v>858</v>
      </c>
      <c r="L17" s="116">
        <v>960</v>
      </c>
      <c r="M17" s="51">
        <v>113764</v>
      </c>
      <c r="N17" s="51">
        <v>17865</v>
      </c>
      <c r="O17" s="51">
        <v>22854</v>
      </c>
      <c r="P17" s="139">
        <v>73045</v>
      </c>
      <c r="Q17" s="204" t="s">
        <v>518</v>
      </c>
      <c r="R17" s="205"/>
      <c r="S17" s="44"/>
      <c r="T17" s="60"/>
    </row>
    <row r="18" spans="1:20" ht="14.25" customHeight="1" x14ac:dyDescent="0.15">
      <c r="A18" s="61"/>
      <c r="B18" s="61"/>
      <c r="C18" s="32" t="s">
        <v>519</v>
      </c>
      <c r="D18" s="101">
        <v>107</v>
      </c>
      <c r="E18" s="101">
        <v>106</v>
      </c>
      <c r="F18" s="105">
        <v>106</v>
      </c>
      <c r="G18" s="105">
        <v>45</v>
      </c>
      <c r="H18" s="105">
        <v>29</v>
      </c>
      <c r="I18" s="105">
        <v>32</v>
      </c>
      <c r="J18" s="105">
        <v>417</v>
      </c>
      <c r="K18" s="105">
        <v>197</v>
      </c>
      <c r="L18" s="105">
        <v>220</v>
      </c>
      <c r="M18" s="52">
        <v>20606</v>
      </c>
      <c r="N18" s="52">
        <v>4059</v>
      </c>
      <c r="O18" s="52">
        <v>593</v>
      </c>
      <c r="P18" s="92">
        <v>15954</v>
      </c>
      <c r="Q18" s="45" t="s">
        <v>519</v>
      </c>
      <c r="R18" s="61"/>
      <c r="S18" s="104"/>
    </row>
    <row r="19" spans="1:20" ht="14.25" customHeight="1" x14ac:dyDescent="0.15">
      <c r="A19" s="61"/>
      <c r="B19" s="61"/>
      <c r="C19" s="32" t="s">
        <v>520</v>
      </c>
      <c r="D19" s="101">
        <v>70</v>
      </c>
      <c r="E19" s="101">
        <v>69</v>
      </c>
      <c r="F19" s="105">
        <v>68</v>
      </c>
      <c r="G19" s="105">
        <v>26</v>
      </c>
      <c r="H19" s="105">
        <v>21</v>
      </c>
      <c r="I19" s="105">
        <v>21</v>
      </c>
      <c r="J19" s="105">
        <v>257</v>
      </c>
      <c r="K19" s="105">
        <v>124</v>
      </c>
      <c r="L19" s="105">
        <v>133</v>
      </c>
      <c r="M19" s="52">
        <v>14288</v>
      </c>
      <c r="N19" s="52">
        <v>2930</v>
      </c>
      <c r="O19" s="52">
        <v>417</v>
      </c>
      <c r="P19" s="92">
        <v>10941</v>
      </c>
      <c r="Q19" s="45" t="s">
        <v>520</v>
      </c>
      <c r="R19" s="61"/>
      <c r="S19" s="104"/>
    </row>
    <row r="20" spans="1:20" ht="14.25" customHeight="1" x14ac:dyDescent="0.15">
      <c r="A20" s="61"/>
      <c r="B20" s="61"/>
      <c r="C20" s="32" t="s">
        <v>521</v>
      </c>
      <c r="D20" s="101">
        <v>66</v>
      </c>
      <c r="E20" s="101">
        <v>66</v>
      </c>
      <c r="F20" s="105">
        <v>66</v>
      </c>
      <c r="G20" s="105">
        <v>26</v>
      </c>
      <c r="H20" s="105">
        <v>28</v>
      </c>
      <c r="I20" s="105">
        <v>12</v>
      </c>
      <c r="J20" s="105">
        <v>259</v>
      </c>
      <c r="K20" s="105">
        <v>111</v>
      </c>
      <c r="L20" s="105">
        <v>148</v>
      </c>
      <c r="M20" s="52">
        <v>15110</v>
      </c>
      <c r="N20" s="52">
        <v>2219</v>
      </c>
      <c r="O20" s="52">
        <v>136</v>
      </c>
      <c r="P20" s="92">
        <v>12755</v>
      </c>
      <c r="Q20" s="45" t="s">
        <v>521</v>
      </c>
      <c r="R20" s="61"/>
      <c r="S20" s="104"/>
    </row>
    <row r="21" spans="1:20" ht="14.25" customHeight="1" x14ac:dyDescent="0.15">
      <c r="A21" s="61"/>
      <c r="B21" s="61"/>
      <c r="C21" s="32" t="s">
        <v>522</v>
      </c>
      <c r="D21" s="101">
        <v>53</v>
      </c>
      <c r="E21" s="101">
        <v>52</v>
      </c>
      <c r="F21" s="105">
        <v>52</v>
      </c>
      <c r="G21" s="105">
        <v>20</v>
      </c>
      <c r="H21" s="105">
        <v>18</v>
      </c>
      <c r="I21" s="105">
        <v>14</v>
      </c>
      <c r="J21" s="105">
        <v>191</v>
      </c>
      <c r="K21" s="105">
        <v>86</v>
      </c>
      <c r="L21" s="105">
        <v>105</v>
      </c>
      <c r="M21" s="52">
        <v>11648</v>
      </c>
      <c r="N21" s="52">
        <v>1268</v>
      </c>
      <c r="O21" s="52">
        <v>218</v>
      </c>
      <c r="P21" s="92">
        <v>10162</v>
      </c>
      <c r="Q21" s="45" t="s">
        <v>522</v>
      </c>
      <c r="R21" s="61"/>
      <c r="S21" s="104"/>
    </row>
    <row r="22" spans="1:20" ht="14.25" customHeight="1" x14ac:dyDescent="0.15">
      <c r="A22" s="61"/>
      <c r="B22" s="61"/>
      <c r="C22" s="32" t="s">
        <v>523</v>
      </c>
      <c r="D22" s="101">
        <v>38</v>
      </c>
      <c r="E22" s="101">
        <v>38</v>
      </c>
      <c r="F22" s="105">
        <v>38</v>
      </c>
      <c r="G22" s="105">
        <v>17</v>
      </c>
      <c r="H22" s="105">
        <v>9</v>
      </c>
      <c r="I22" s="105">
        <v>12</v>
      </c>
      <c r="J22" s="105">
        <v>156</v>
      </c>
      <c r="K22" s="105">
        <v>71</v>
      </c>
      <c r="L22" s="105">
        <v>85</v>
      </c>
      <c r="M22" s="52">
        <v>8600</v>
      </c>
      <c r="N22" s="52">
        <v>1672</v>
      </c>
      <c r="O22" s="52">
        <v>578</v>
      </c>
      <c r="P22" s="92">
        <v>6350</v>
      </c>
      <c r="Q22" s="45" t="s">
        <v>523</v>
      </c>
      <c r="R22" s="61"/>
      <c r="S22" s="104"/>
    </row>
    <row r="23" spans="1:20" ht="14.25" customHeight="1" x14ac:dyDescent="0.15">
      <c r="A23" s="61"/>
      <c r="B23" s="61"/>
      <c r="C23" s="32" t="s">
        <v>524</v>
      </c>
      <c r="D23" s="101">
        <v>37</v>
      </c>
      <c r="E23" s="101">
        <v>37</v>
      </c>
      <c r="F23" s="105">
        <v>37</v>
      </c>
      <c r="G23" s="105">
        <v>13</v>
      </c>
      <c r="H23" s="105">
        <v>12</v>
      </c>
      <c r="I23" s="105">
        <v>12</v>
      </c>
      <c r="J23" s="105">
        <v>144</v>
      </c>
      <c r="K23" s="105">
        <v>72</v>
      </c>
      <c r="L23" s="105">
        <v>72</v>
      </c>
      <c r="M23" s="52">
        <v>8319</v>
      </c>
      <c r="N23" s="52">
        <v>1602</v>
      </c>
      <c r="O23" s="52">
        <v>556</v>
      </c>
      <c r="P23" s="92">
        <v>6161</v>
      </c>
      <c r="Q23" s="45" t="s">
        <v>524</v>
      </c>
      <c r="R23" s="61"/>
      <c r="S23" s="104"/>
    </row>
    <row r="24" spans="1:20" ht="14.25" customHeight="1" x14ac:dyDescent="0.15">
      <c r="A24" s="61"/>
      <c r="B24" s="61"/>
      <c r="C24" s="32" t="s">
        <v>525</v>
      </c>
      <c r="D24" s="101">
        <v>48</v>
      </c>
      <c r="E24" s="101">
        <v>47</v>
      </c>
      <c r="F24" s="105">
        <v>47</v>
      </c>
      <c r="G24" s="105">
        <v>25</v>
      </c>
      <c r="H24" s="105">
        <v>6</v>
      </c>
      <c r="I24" s="105">
        <v>16</v>
      </c>
      <c r="J24" s="105">
        <v>150</v>
      </c>
      <c r="K24" s="105">
        <v>76</v>
      </c>
      <c r="L24" s="105">
        <v>74</v>
      </c>
      <c r="M24" s="52">
        <v>8064</v>
      </c>
      <c r="N24" s="52">
        <v>2215</v>
      </c>
      <c r="O24" s="52">
        <v>1210</v>
      </c>
      <c r="P24" s="92">
        <v>4639</v>
      </c>
      <c r="Q24" s="45" t="s">
        <v>525</v>
      </c>
      <c r="R24" s="61"/>
      <c r="S24" s="104"/>
    </row>
    <row r="25" spans="1:20" ht="14.25" customHeight="1" x14ac:dyDescent="0.15">
      <c r="A25" s="61"/>
      <c r="B25" s="61"/>
      <c r="C25" s="32" t="s">
        <v>526</v>
      </c>
      <c r="D25" s="101">
        <v>21</v>
      </c>
      <c r="E25" s="101">
        <v>20</v>
      </c>
      <c r="F25" s="105">
        <v>20</v>
      </c>
      <c r="G25" s="105">
        <v>14</v>
      </c>
      <c r="H25" s="105">
        <v>6</v>
      </c>
      <c r="I25" s="105" t="s">
        <v>60</v>
      </c>
      <c r="J25" s="105">
        <v>92</v>
      </c>
      <c r="K25" s="105">
        <v>45</v>
      </c>
      <c r="L25" s="105">
        <v>47</v>
      </c>
      <c r="M25" s="52">
        <v>19745</v>
      </c>
      <c r="N25" s="52">
        <v>885</v>
      </c>
      <c r="O25" s="52">
        <v>18660</v>
      </c>
      <c r="P25" s="92">
        <v>200</v>
      </c>
      <c r="Q25" s="45" t="s">
        <v>526</v>
      </c>
      <c r="R25" s="61"/>
      <c r="S25" s="104"/>
    </row>
    <row r="26" spans="1:20" ht="14.25" customHeight="1" x14ac:dyDescent="0.15">
      <c r="A26" s="61"/>
      <c r="B26" s="61"/>
      <c r="C26" s="32" t="s">
        <v>527</v>
      </c>
      <c r="D26" s="101">
        <v>47</v>
      </c>
      <c r="E26" s="101">
        <v>47</v>
      </c>
      <c r="F26" s="105">
        <v>46</v>
      </c>
      <c r="G26" s="105">
        <v>21</v>
      </c>
      <c r="H26" s="105">
        <v>11</v>
      </c>
      <c r="I26" s="105">
        <v>14</v>
      </c>
      <c r="J26" s="105">
        <v>152</v>
      </c>
      <c r="K26" s="105">
        <v>76</v>
      </c>
      <c r="L26" s="105">
        <v>76</v>
      </c>
      <c r="M26" s="52">
        <v>7384</v>
      </c>
      <c r="N26" s="52">
        <v>1015</v>
      </c>
      <c r="O26" s="52">
        <v>486</v>
      </c>
      <c r="P26" s="92">
        <v>5883</v>
      </c>
      <c r="Q26" s="45" t="s">
        <v>527</v>
      </c>
      <c r="R26" s="61"/>
      <c r="S26" s="104"/>
    </row>
    <row r="27" spans="1:20" s="37" customFormat="1" ht="14.25" customHeight="1" x14ac:dyDescent="0.15">
      <c r="A27" s="44"/>
      <c r="B27" s="205" t="s">
        <v>528</v>
      </c>
      <c r="C27" s="208"/>
      <c r="D27" s="85">
        <v>206</v>
      </c>
      <c r="E27" s="85">
        <v>203</v>
      </c>
      <c r="F27" s="116">
        <v>199</v>
      </c>
      <c r="G27" s="116">
        <v>64</v>
      </c>
      <c r="H27" s="116">
        <v>42</v>
      </c>
      <c r="I27" s="116">
        <v>93</v>
      </c>
      <c r="J27" s="116">
        <v>787</v>
      </c>
      <c r="K27" s="116">
        <v>387</v>
      </c>
      <c r="L27" s="116">
        <v>400</v>
      </c>
      <c r="M27" s="51">
        <v>34290</v>
      </c>
      <c r="N27" s="51">
        <v>16826</v>
      </c>
      <c r="O27" s="51">
        <v>1663</v>
      </c>
      <c r="P27" s="139">
        <v>15801</v>
      </c>
      <c r="Q27" s="204" t="s">
        <v>528</v>
      </c>
      <c r="R27" s="205"/>
      <c r="S27" s="44"/>
      <c r="T27" s="60"/>
    </row>
    <row r="28" spans="1:20" ht="14.25" customHeight="1" x14ac:dyDescent="0.15">
      <c r="A28" s="61"/>
      <c r="B28" s="61"/>
      <c r="C28" s="32" t="s">
        <v>529</v>
      </c>
      <c r="D28" s="101">
        <v>20</v>
      </c>
      <c r="E28" s="101">
        <v>18</v>
      </c>
      <c r="F28" s="105">
        <v>18</v>
      </c>
      <c r="G28" s="105">
        <v>8</v>
      </c>
      <c r="H28" s="105">
        <v>1</v>
      </c>
      <c r="I28" s="105">
        <v>9</v>
      </c>
      <c r="J28" s="105">
        <v>69</v>
      </c>
      <c r="K28" s="105">
        <v>36</v>
      </c>
      <c r="L28" s="105">
        <v>33</v>
      </c>
      <c r="M28" s="52">
        <v>3688</v>
      </c>
      <c r="N28" s="52">
        <v>3389</v>
      </c>
      <c r="O28" s="52">
        <v>194</v>
      </c>
      <c r="P28" s="92">
        <v>105</v>
      </c>
      <c r="Q28" s="45" t="s">
        <v>529</v>
      </c>
      <c r="R28" s="61"/>
      <c r="S28" s="104"/>
    </row>
    <row r="29" spans="1:20" ht="14.25" customHeight="1" x14ac:dyDescent="0.15">
      <c r="A29" s="61"/>
      <c r="B29" s="61"/>
      <c r="C29" s="32" t="s">
        <v>530</v>
      </c>
      <c r="D29" s="101">
        <v>53</v>
      </c>
      <c r="E29" s="101">
        <v>53</v>
      </c>
      <c r="F29" s="105">
        <v>53</v>
      </c>
      <c r="G29" s="105">
        <v>13</v>
      </c>
      <c r="H29" s="105">
        <v>8</v>
      </c>
      <c r="I29" s="105">
        <v>32</v>
      </c>
      <c r="J29" s="105">
        <v>230</v>
      </c>
      <c r="K29" s="105">
        <v>118</v>
      </c>
      <c r="L29" s="105">
        <v>112</v>
      </c>
      <c r="M29" s="52">
        <v>7943</v>
      </c>
      <c r="N29" s="52">
        <v>4353</v>
      </c>
      <c r="O29" s="52">
        <v>715</v>
      </c>
      <c r="P29" s="92">
        <v>2875</v>
      </c>
      <c r="Q29" s="45" t="s">
        <v>530</v>
      </c>
      <c r="R29" s="61"/>
      <c r="S29" s="104"/>
    </row>
    <row r="30" spans="1:20" ht="14.25" customHeight="1" x14ac:dyDescent="0.15">
      <c r="A30" s="61"/>
      <c r="B30" s="61"/>
      <c r="C30" s="32" t="s">
        <v>531</v>
      </c>
      <c r="D30" s="101">
        <v>14</v>
      </c>
      <c r="E30" s="101">
        <v>14</v>
      </c>
      <c r="F30" s="105">
        <v>13</v>
      </c>
      <c r="G30" s="105">
        <v>2</v>
      </c>
      <c r="H30" s="105">
        <v>1</v>
      </c>
      <c r="I30" s="105">
        <v>10</v>
      </c>
      <c r="J30" s="105">
        <v>39</v>
      </c>
      <c r="K30" s="105">
        <v>19</v>
      </c>
      <c r="L30" s="105">
        <v>20</v>
      </c>
      <c r="M30" s="52">
        <v>1228</v>
      </c>
      <c r="N30" s="52">
        <v>659</v>
      </c>
      <c r="O30" s="52">
        <v>60</v>
      </c>
      <c r="P30" s="92">
        <v>509</v>
      </c>
      <c r="Q30" s="45" t="s">
        <v>531</v>
      </c>
      <c r="R30" s="61"/>
      <c r="S30" s="104"/>
    </row>
    <row r="31" spans="1:20" ht="14.25" customHeight="1" x14ac:dyDescent="0.15">
      <c r="A31" s="61"/>
      <c r="B31" s="61"/>
      <c r="C31" s="32" t="s">
        <v>532</v>
      </c>
      <c r="D31" s="101">
        <v>25</v>
      </c>
      <c r="E31" s="101">
        <v>25</v>
      </c>
      <c r="F31" s="105">
        <v>24</v>
      </c>
      <c r="G31" s="105">
        <v>6</v>
      </c>
      <c r="H31" s="105">
        <v>5</v>
      </c>
      <c r="I31" s="105">
        <v>13</v>
      </c>
      <c r="J31" s="105">
        <v>97</v>
      </c>
      <c r="K31" s="105">
        <v>44</v>
      </c>
      <c r="L31" s="105">
        <v>53</v>
      </c>
      <c r="M31" s="52">
        <v>3837</v>
      </c>
      <c r="N31" s="52">
        <v>1541</v>
      </c>
      <c r="O31" s="52">
        <v>15</v>
      </c>
      <c r="P31" s="92">
        <v>2281</v>
      </c>
      <c r="Q31" s="45" t="s">
        <v>532</v>
      </c>
      <c r="R31" s="61"/>
      <c r="S31" s="104"/>
    </row>
    <row r="32" spans="1:20" ht="14.25" customHeight="1" x14ac:dyDescent="0.15">
      <c r="A32" s="61"/>
      <c r="B32" s="61"/>
      <c r="C32" s="32" t="s">
        <v>533</v>
      </c>
      <c r="D32" s="101">
        <v>37</v>
      </c>
      <c r="E32" s="101">
        <v>37</v>
      </c>
      <c r="F32" s="105">
        <v>36</v>
      </c>
      <c r="G32" s="105">
        <v>13</v>
      </c>
      <c r="H32" s="105">
        <v>13</v>
      </c>
      <c r="I32" s="105">
        <v>10</v>
      </c>
      <c r="J32" s="105">
        <v>141</v>
      </c>
      <c r="K32" s="105">
        <v>68</v>
      </c>
      <c r="L32" s="105">
        <v>73</v>
      </c>
      <c r="M32" s="52">
        <v>5848</v>
      </c>
      <c r="N32" s="52">
        <v>1379</v>
      </c>
      <c r="O32" s="52">
        <v>40</v>
      </c>
      <c r="P32" s="92">
        <v>4429</v>
      </c>
      <c r="Q32" s="45" t="s">
        <v>533</v>
      </c>
      <c r="R32" s="61"/>
      <c r="S32" s="61"/>
    </row>
    <row r="33" spans="1:20" ht="14.25" customHeight="1" x14ac:dyDescent="0.15">
      <c r="A33" s="61"/>
      <c r="B33" s="61"/>
      <c r="C33" s="32" t="s">
        <v>534</v>
      </c>
      <c r="D33" s="101">
        <v>57</v>
      </c>
      <c r="E33" s="101">
        <v>56</v>
      </c>
      <c r="F33" s="105">
        <v>55</v>
      </c>
      <c r="G33" s="105">
        <v>22</v>
      </c>
      <c r="H33" s="105">
        <v>14</v>
      </c>
      <c r="I33" s="105">
        <v>19</v>
      </c>
      <c r="J33" s="105">
        <v>211</v>
      </c>
      <c r="K33" s="105">
        <v>102</v>
      </c>
      <c r="L33" s="105">
        <v>109</v>
      </c>
      <c r="M33" s="52">
        <v>11746</v>
      </c>
      <c r="N33" s="52">
        <v>5505</v>
      </c>
      <c r="O33" s="52">
        <v>639</v>
      </c>
      <c r="P33" s="92">
        <v>5602</v>
      </c>
      <c r="Q33" s="45" t="s">
        <v>534</v>
      </c>
      <c r="R33" s="61"/>
      <c r="S33" s="61"/>
    </row>
    <row r="34" spans="1:20" s="37" customFormat="1" ht="14.25" customHeight="1" x14ac:dyDescent="0.15">
      <c r="A34" s="205" t="s">
        <v>535</v>
      </c>
      <c r="B34" s="205"/>
      <c r="C34" s="208"/>
      <c r="D34" s="85">
        <v>416</v>
      </c>
      <c r="E34" s="85">
        <v>412</v>
      </c>
      <c r="F34" s="116">
        <v>409</v>
      </c>
      <c r="G34" s="116">
        <v>174</v>
      </c>
      <c r="H34" s="116">
        <v>125</v>
      </c>
      <c r="I34" s="116">
        <v>110</v>
      </c>
      <c r="J34" s="116">
        <v>1624</v>
      </c>
      <c r="K34" s="116">
        <v>799</v>
      </c>
      <c r="L34" s="116">
        <v>825</v>
      </c>
      <c r="M34" s="51">
        <v>84235</v>
      </c>
      <c r="N34" s="51">
        <v>9417</v>
      </c>
      <c r="O34" s="51">
        <v>725</v>
      </c>
      <c r="P34" s="139">
        <v>74093</v>
      </c>
      <c r="Q34" s="204" t="s">
        <v>535</v>
      </c>
      <c r="R34" s="205"/>
      <c r="S34" s="205"/>
      <c r="T34" s="60"/>
    </row>
    <row r="35" spans="1:20" s="37" customFormat="1" ht="14.25" customHeight="1" x14ac:dyDescent="0.15">
      <c r="A35" s="44"/>
      <c r="B35" s="205" t="s">
        <v>536</v>
      </c>
      <c r="C35" s="208"/>
      <c r="D35" s="85">
        <v>416</v>
      </c>
      <c r="E35" s="85">
        <v>412</v>
      </c>
      <c r="F35" s="116">
        <v>409</v>
      </c>
      <c r="G35" s="116">
        <v>174</v>
      </c>
      <c r="H35" s="116">
        <v>125</v>
      </c>
      <c r="I35" s="116">
        <v>110</v>
      </c>
      <c r="J35" s="116">
        <v>1624</v>
      </c>
      <c r="K35" s="116">
        <v>799</v>
      </c>
      <c r="L35" s="116">
        <v>825</v>
      </c>
      <c r="M35" s="51">
        <v>84235</v>
      </c>
      <c r="N35" s="51">
        <v>9417</v>
      </c>
      <c r="O35" s="51">
        <v>725</v>
      </c>
      <c r="P35" s="139">
        <v>74093</v>
      </c>
      <c r="Q35" s="204" t="s">
        <v>536</v>
      </c>
      <c r="R35" s="205"/>
      <c r="S35" s="44"/>
      <c r="T35" s="60"/>
    </row>
    <row r="36" spans="1:20" ht="14.25" customHeight="1" x14ac:dyDescent="0.15">
      <c r="A36" s="61"/>
      <c r="B36" s="61"/>
      <c r="C36" s="32" t="s">
        <v>537</v>
      </c>
      <c r="D36" s="101">
        <v>72</v>
      </c>
      <c r="E36" s="101">
        <v>72</v>
      </c>
      <c r="F36" s="105">
        <v>72</v>
      </c>
      <c r="G36" s="105">
        <v>29</v>
      </c>
      <c r="H36" s="105">
        <v>21</v>
      </c>
      <c r="I36" s="105">
        <v>22</v>
      </c>
      <c r="J36" s="105">
        <v>284</v>
      </c>
      <c r="K36" s="105">
        <v>140</v>
      </c>
      <c r="L36" s="105">
        <v>144</v>
      </c>
      <c r="M36" s="52">
        <v>12894</v>
      </c>
      <c r="N36" s="52">
        <v>1533</v>
      </c>
      <c r="O36" s="52">
        <v>239</v>
      </c>
      <c r="P36" s="92">
        <v>11122</v>
      </c>
      <c r="Q36" s="45" t="s">
        <v>537</v>
      </c>
      <c r="R36" s="61"/>
      <c r="S36" s="61"/>
    </row>
    <row r="37" spans="1:20" ht="14.25" customHeight="1" x14ac:dyDescent="0.15">
      <c r="A37" s="61"/>
      <c r="B37" s="61"/>
      <c r="C37" s="32" t="s">
        <v>538</v>
      </c>
      <c r="D37" s="101">
        <v>35</v>
      </c>
      <c r="E37" s="101">
        <v>35</v>
      </c>
      <c r="F37" s="105">
        <v>35</v>
      </c>
      <c r="G37" s="105">
        <v>10</v>
      </c>
      <c r="H37" s="105">
        <v>11</v>
      </c>
      <c r="I37" s="105">
        <v>14</v>
      </c>
      <c r="J37" s="105">
        <v>150</v>
      </c>
      <c r="K37" s="105">
        <v>72</v>
      </c>
      <c r="L37" s="105">
        <v>78</v>
      </c>
      <c r="M37" s="52">
        <v>5632</v>
      </c>
      <c r="N37" s="52">
        <v>617</v>
      </c>
      <c r="O37" s="52">
        <v>252</v>
      </c>
      <c r="P37" s="92">
        <v>4763</v>
      </c>
      <c r="Q37" s="45" t="s">
        <v>538</v>
      </c>
      <c r="R37" s="61"/>
      <c r="S37" s="61"/>
    </row>
    <row r="38" spans="1:20" ht="14.25" customHeight="1" x14ac:dyDescent="0.15">
      <c r="A38" s="61"/>
      <c r="B38" s="61"/>
      <c r="C38" s="32" t="s">
        <v>539</v>
      </c>
      <c r="D38" s="101">
        <v>52</v>
      </c>
      <c r="E38" s="101">
        <v>50</v>
      </c>
      <c r="F38" s="105">
        <v>50</v>
      </c>
      <c r="G38" s="105">
        <v>17</v>
      </c>
      <c r="H38" s="105">
        <v>20</v>
      </c>
      <c r="I38" s="105">
        <v>13</v>
      </c>
      <c r="J38" s="105">
        <v>207</v>
      </c>
      <c r="K38" s="105">
        <v>98</v>
      </c>
      <c r="L38" s="105">
        <v>109</v>
      </c>
      <c r="M38" s="52">
        <v>8859</v>
      </c>
      <c r="N38" s="52">
        <v>1034</v>
      </c>
      <c r="O38" s="52">
        <v>69</v>
      </c>
      <c r="P38" s="92">
        <v>7756</v>
      </c>
      <c r="Q38" s="45" t="s">
        <v>539</v>
      </c>
      <c r="R38" s="61"/>
      <c r="S38" s="61"/>
    </row>
    <row r="39" spans="1:20" ht="14.25" customHeight="1" x14ac:dyDescent="0.15">
      <c r="A39" s="61"/>
      <c r="B39" s="61"/>
      <c r="C39" s="32" t="s">
        <v>540</v>
      </c>
      <c r="D39" s="101">
        <v>34</v>
      </c>
      <c r="E39" s="101">
        <v>34</v>
      </c>
      <c r="F39" s="105">
        <v>33</v>
      </c>
      <c r="G39" s="105">
        <v>20</v>
      </c>
      <c r="H39" s="105">
        <v>8</v>
      </c>
      <c r="I39" s="105">
        <v>5</v>
      </c>
      <c r="J39" s="105">
        <v>123</v>
      </c>
      <c r="K39" s="105">
        <v>64</v>
      </c>
      <c r="L39" s="105">
        <v>59</v>
      </c>
      <c r="M39" s="52">
        <v>6997</v>
      </c>
      <c r="N39" s="52">
        <v>188</v>
      </c>
      <c r="O39" s="52">
        <v>20</v>
      </c>
      <c r="P39" s="92">
        <v>6789</v>
      </c>
      <c r="Q39" s="45" t="s">
        <v>540</v>
      </c>
      <c r="R39" s="61"/>
      <c r="S39" s="61"/>
    </row>
    <row r="40" spans="1:20" ht="14.25" customHeight="1" x14ac:dyDescent="0.15">
      <c r="A40" s="61"/>
      <c r="B40" s="61"/>
      <c r="C40" s="32" t="s">
        <v>541</v>
      </c>
      <c r="D40" s="101">
        <v>62</v>
      </c>
      <c r="E40" s="101">
        <v>61</v>
      </c>
      <c r="F40" s="105">
        <v>60</v>
      </c>
      <c r="G40" s="105">
        <v>26</v>
      </c>
      <c r="H40" s="105">
        <v>20</v>
      </c>
      <c r="I40" s="105">
        <v>14</v>
      </c>
      <c r="J40" s="105">
        <v>266</v>
      </c>
      <c r="K40" s="105">
        <v>118</v>
      </c>
      <c r="L40" s="105">
        <v>148</v>
      </c>
      <c r="M40" s="52">
        <v>13745</v>
      </c>
      <c r="N40" s="52">
        <v>1332</v>
      </c>
      <c r="O40" s="52">
        <v>24</v>
      </c>
      <c r="P40" s="92">
        <v>12389</v>
      </c>
      <c r="Q40" s="45" t="s">
        <v>541</v>
      </c>
      <c r="R40" s="61"/>
      <c r="S40" s="104"/>
    </row>
    <row r="41" spans="1:20" ht="14.25" customHeight="1" x14ac:dyDescent="0.15">
      <c r="A41" s="61"/>
      <c r="B41" s="61"/>
      <c r="C41" s="32" t="s">
        <v>542</v>
      </c>
      <c r="D41" s="101">
        <v>21</v>
      </c>
      <c r="E41" s="101">
        <v>21</v>
      </c>
      <c r="F41" s="105">
        <v>21</v>
      </c>
      <c r="G41" s="105">
        <v>10</v>
      </c>
      <c r="H41" s="105">
        <v>10</v>
      </c>
      <c r="I41" s="105">
        <v>1</v>
      </c>
      <c r="J41" s="105">
        <v>81</v>
      </c>
      <c r="K41" s="105">
        <v>44</v>
      </c>
      <c r="L41" s="105">
        <v>37</v>
      </c>
      <c r="M41" s="52">
        <v>5047</v>
      </c>
      <c r="N41" s="52">
        <v>427</v>
      </c>
      <c r="O41" s="52">
        <v>3</v>
      </c>
      <c r="P41" s="92">
        <v>4617</v>
      </c>
      <c r="Q41" s="45" t="s">
        <v>542</v>
      </c>
      <c r="R41" s="61"/>
      <c r="S41" s="104"/>
    </row>
    <row r="42" spans="1:20" ht="14.25" customHeight="1" x14ac:dyDescent="0.15">
      <c r="A42" s="61"/>
      <c r="B42" s="61"/>
      <c r="C42" s="32" t="s">
        <v>543</v>
      </c>
      <c r="D42" s="101">
        <v>16</v>
      </c>
      <c r="E42" s="101">
        <v>16</v>
      </c>
      <c r="F42" s="105">
        <v>16</v>
      </c>
      <c r="G42" s="105">
        <v>6</v>
      </c>
      <c r="H42" s="105">
        <v>3</v>
      </c>
      <c r="I42" s="105">
        <v>7</v>
      </c>
      <c r="J42" s="105">
        <v>71</v>
      </c>
      <c r="K42" s="105">
        <v>35</v>
      </c>
      <c r="L42" s="105">
        <v>36</v>
      </c>
      <c r="M42" s="52">
        <v>3831</v>
      </c>
      <c r="N42" s="52">
        <v>1174</v>
      </c>
      <c r="O42" s="52">
        <v>40</v>
      </c>
      <c r="P42" s="92">
        <v>2617</v>
      </c>
      <c r="Q42" s="45" t="s">
        <v>543</v>
      </c>
      <c r="R42" s="61"/>
      <c r="S42" s="104"/>
    </row>
    <row r="43" spans="1:20" ht="14.25" customHeight="1" x14ac:dyDescent="0.15">
      <c r="A43" s="61"/>
      <c r="B43" s="61"/>
      <c r="C43" s="32" t="s">
        <v>81</v>
      </c>
      <c r="D43" s="101">
        <v>26</v>
      </c>
      <c r="E43" s="101">
        <v>25</v>
      </c>
      <c r="F43" s="105">
        <v>25</v>
      </c>
      <c r="G43" s="105">
        <v>10</v>
      </c>
      <c r="H43" s="105">
        <v>10</v>
      </c>
      <c r="I43" s="105">
        <v>5</v>
      </c>
      <c r="J43" s="105">
        <v>91</v>
      </c>
      <c r="K43" s="105">
        <v>44</v>
      </c>
      <c r="L43" s="105">
        <v>47</v>
      </c>
      <c r="M43" s="52">
        <v>5600</v>
      </c>
      <c r="N43" s="52">
        <v>368</v>
      </c>
      <c r="O43" s="52">
        <v>6</v>
      </c>
      <c r="P43" s="92">
        <v>5226</v>
      </c>
      <c r="Q43" s="45" t="s">
        <v>81</v>
      </c>
      <c r="R43" s="61"/>
      <c r="S43" s="104"/>
    </row>
    <row r="44" spans="1:20" ht="14.25" customHeight="1" x14ac:dyDescent="0.15">
      <c r="A44" s="61"/>
      <c r="B44" s="61"/>
      <c r="C44" s="32" t="s">
        <v>544</v>
      </c>
      <c r="D44" s="101">
        <v>22</v>
      </c>
      <c r="E44" s="101">
        <v>22</v>
      </c>
      <c r="F44" s="105">
        <v>22</v>
      </c>
      <c r="G44" s="105">
        <v>9</v>
      </c>
      <c r="H44" s="105">
        <v>6</v>
      </c>
      <c r="I44" s="105">
        <v>7</v>
      </c>
      <c r="J44" s="105">
        <v>75</v>
      </c>
      <c r="K44" s="105">
        <v>41</v>
      </c>
      <c r="L44" s="105">
        <v>34</v>
      </c>
      <c r="M44" s="52">
        <v>4728</v>
      </c>
      <c r="N44" s="52">
        <v>487</v>
      </c>
      <c r="O44" s="52">
        <v>7</v>
      </c>
      <c r="P44" s="92">
        <v>4234</v>
      </c>
      <c r="Q44" s="45" t="s">
        <v>544</v>
      </c>
      <c r="R44" s="61"/>
      <c r="S44" s="104"/>
    </row>
    <row r="45" spans="1:20" ht="14.25" customHeight="1" x14ac:dyDescent="0.15">
      <c r="A45" s="61"/>
      <c r="B45" s="61"/>
      <c r="C45" s="32" t="s">
        <v>545</v>
      </c>
      <c r="D45" s="101">
        <v>17</v>
      </c>
      <c r="E45" s="101">
        <v>17</v>
      </c>
      <c r="F45" s="105">
        <v>16</v>
      </c>
      <c r="G45" s="105">
        <v>9</v>
      </c>
      <c r="H45" s="105">
        <v>2</v>
      </c>
      <c r="I45" s="105">
        <v>5</v>
      </c>
      <c r="J45" s="105">
        <v>46</v>
      </c>
      <c r="K45" s="105">
        <v>20</v>
      </c>
      <c r="L45" s="105">
        <v>26</v>
      </c>
      <c r="M45" s="52">
        <v>2764</v>
      </c>
      <c r="N45" s="52">
        <v>183</v>
      </c>
      <c r="O45" s="52" t="s">
        <v>60</v>
      </c>
      <c r="P45" s="92">
        <v>2581</v>
      </c>
      <c r="Q45" s="45" t="s">
        <v>545</v>
      </c>
      <c r="R45" s="61"/>
      <c r="S45" s="104"/>
    </row>
    <row r="46" spans="1:20" ht="14.25" customHeight="1" x14ac:dyDescent="0.15">
      <c r="A46" s="61"/>
      <c r="B46" s="61"/>
      <c r="C46" s="32" t="s">
        <v>546</v>
      </c>
      <c r="D46" s="101">
        <v>19</v>
      </c>
      <c r="E46" s="101">
        <v>19</v>
      </c>
      <c r="F46" s="105">
        <v>19</v>
      </c>
      <c r="G46" s="105">
        <v>9</v>
      </c>
      <c r="H46" s="105">
        <v>3</v>
      </c>
      <c r="I46" s="105">
        <v>7</v>
      </c>
      <c r="J46" s="105">
        <v>88</v>
      </c>
      <c r="K46" s="105">
        <v>45</v>
      </c>
      <c r="L46" s="105">
        <v>43</v>
      </c>
      <c r="M46" s="52">
        <v>6124</v>
      </c>
      <c r="N46" s="52">
        <v>856</v>
      </c>
      <c r="O46" s="52">
        <v>10</v>
      </c>
      <c r="P46" s="92">
        <v>5258</v>
      </c>
      <c r="Q46" s="45" t="s">
        <v>546</v>
      </c>
      <c r="R46" s="61"/>
      <c r="S46" s="104"/>
    </row>
    <row r="47" spans="1:20" ht="14.25" customHeight="1" x14ac:dyDescent="0.15">
      <c r="A47" s="61"/>
      <c r="B47" s="61"/>
      <c r="C47" s="32" t="s">
        <v>547</v>
      </c>
      <c r="D47" s="101">
        <v>10</v>
      </c>
      <c r="E47" s="101">
        <v>10</v>
      </c>
      <c r="F47" s="105">
        <v>10</v>
      </c>
      <c r="G47" s="105">
        <v>5</v>
      </c>
      <c r="H47" s="105">
        <v>4</v>
      </c>
      <c r="I47" s="105">
        <v>1</v>
      </c>
      <c r="J47" s="105">
        <v>33</v>
      </c>
      <c r="K47" s="105">
        <v>18</v>
      </c>
      <c r="L47" s="105">
        <v>15</v>
      </c>
      <c r="M47" s="52">
        <v>1552</v>
      </c>
      <c r="N47" s="52">
        <v>227</v>
      </c>
      <c r="O47" s="52">
        <v>15</v>
      </c>
      <c r="P47" s="92">
        <v>1310</v>
      </c>
      <c r="Q47" s="45" t="s">
        <v>547</v>
      </c>
      <c r="R47" s="61"/>
      <c r="S47" s="104"/>
    </row>
    <row r="48" spans="1:20" ht="14.25" customHeight="1" x14ac:dyDescent="0.15">
      <c r="A48" s="61"/>
      <c r="B48" s="61"/>
      <c r="C48" s="32" t="s">
        <v>548</v>
      </c>
      <c r="D48" s="101">
        <v>24</v>
      </c>
      <c r="E48" s="101">
        <v>24</v>
      </c>
      <c r="F48" s="105">
        <v>24</v>
      </c>
      <c r="G48" s="105">
        <v>11</v>
      </c>
      <c r="H48" s="105">
        <v>7</v>
      </c>
      <c r="I48" s="105">
        <v>6</v>
      </c>
      <c r="J48" s="105">
        <v>93</v>
      </c>
      <c r="K48" s="105">
        <v>52</v>
      </c>
      <c r="L48" s="105">
        <v>41</v>
      </c>
      <c r="M48" s="52">
        <v>5415</v>
      </c>
      <c r="N48" s="52">
        <v>644</v>
      </c>
      <c r="O48" s="52">
        <v>3</v>
      </c>
      <c r="P48" s="92">
        <v>4768</v>
      </c>
      <c r="Q48" s="45" t="s">
        <v>548</v>
      </c>
      <c r="R48" s="61"/>
      <c r="S48" s="104"/>
    </row>
    <row r="49" spans="1:19" s="46" customFormat="1" ht="14.25" customHeight="1" thickBot="1" x14ac:dyDescent="0.2">
      <c r="A49" s="73"/>
      <c r="B49" s="73"/>
      <c r="C49" s="41" t="s">
        <v>549</v>
      </c>
      <c r="D49" s="106">
        <v>6</v>
      </c>
      <c r="E49" s="107">
        <v>6</v>
      </c>
      <c r="F49" s="107">
        <v>6</v>
      </c>
      <c r="G49" s="107">
        <v>3</v>
      </c>
      <c r="H49" s="107" t="s">
        <v>60</v>
      </c>
      <c r="I49" s="107">
        <v>3</v>
      </c>
      <c r="J49" s="107">
        <v>16</v>
      </c>
      <c r="K49" s="107">
        <v>8</v>
      </c>
      <c r="L49" s="107">
        <v>8</v>
      </c>
      <c r="M49" s="53">
        <v>1047</v>
      </c>
      <c r="N49" s="53">
        <v>347</v>
      </c>
      <c r="O49" s="53">
        <v>37</v>
      </c>
      <c r="P49" s="112">
        <v>663</v>
      </c>
      <c r="Q49" s="47" t="s">
        <v>549</v>
      </c>
      <c r="R49" s="73"/>
      <c r="S49" s="73"/>
    </row>
    <row r="50" spans="1:19" ht="15" customHeight="1" x14ac:dyDescent="0.15"/>
    <row r="51" spans="1:19" ht="15" customHeight="1" x14ac:dyDescent="0.15"/>
    <row r="52" spans="1:19" ht="15" customHeight="1" x14ac:dyDescent="0.15"/>
    <row r="53" spans="1:19" ht="15" customHeight="1" x14ac:dyDescent="0.15"/>
    <row r="54" spans="1:19" ht="15" customHeight="1" x14ac:dyDescent="0.15"/>
    <row r="55" spans="1:19" ht="15" customHeight="1" x14ac:dyDescent="0.15"/>
    <row r="56" spans="1:19" ht="15" customHeight="1" x14ac:dyDescent="0.15"/>
    <row r="57" spans="1:19" ht="15" customHeight="1" x14ac:dyDescent="0.15"/>
    <row r="58" spans="1:19" ht="15" customHeight="1" x14ac:dyDescent="0.15"/>
    <row r="59" spans="1:19" ht="15" customHeight="1" x14ac:dyDescent="0.15"/>
    <row r="60" spans="1:19" ht="15" customHeight="1" x14ac:dyDescent="0.15"/>
  </sheetData>
  <mergeCells count="32">
    <mergeCell ref="Q7:S7"/>
    <mergeCell ref="Q8:R8"/>
    <mergeCell ref="D3:D6"/>
    <mergeCell ref="F3:L3"/>
    <mergeCell ref="M3:P3"/>
    <mergeCell ref="Q3:S6"/>
    <mergeCell ref="E4:E6"/>
    <mergeCell ref="O5:O6"/>
    <mergeCell ref="P5:P6"/>
    <mergeCell ref="F4:F6"/>
    <mergeCell ref="G4:I4"/>
    <mergeCell ref="J4:L4"/>
    <mergeCell ref="M4:M6"/>
    <mergeCell ref="N4:P4"/>
    <mergeCell ref="G5:G6"/>
    <mergeCell ref="H5:H6"/>
    <mergeCell ref="A7:C7"/>
    <mergeCell ref="B8:C8"/>
    <mergeCell ref="B17:C17"/>
    <mergeCell ref="B27:C27"/>
    <mergeCell ref="L5:L6"/>
    <mergeCell ref="N5:N6"/>
    <mergeCell ref="I5:I6"/>
    <mergeCell ref="J5:J6"/>
    <mergeCell ref="K5:K6"/>
    <mergeCell ref="A3:C6"/>
    <mergeCell ref="A34:C34"/>
    <mergeCell ref="B35:C35"/>
    <mergeCell ref="Q17:R17"/>
    <mergeCell ref="Q27:R27"/>
    <mergeCell ref="Q34:S34"/>
    <mergeCell ref="Q35:R35"/>
  </mergeCells>
  <phoneticPr fontId="12"/>
  <pageMargins left="0.9055118110236221" right="0.9055118110236221" top="0.74803149606299213" bottom="0.74803149606299213" header="0.31496062992125984" footer="0.31496062992125984"/>
  <pageSetup paperSize="9" firstPageNumber="92" orientation="portrait" useFirstPageNumber="1" horizontalDpi="300" verticalDpi="300" r:id="rId1"/>
  <headerFoot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O61"/>
  <sheetViews>
    <sheetView showGridLines="0" tabSelected="1" view="pageBreakPreview" topLeftCell="A7" zoomScaleNormal="100" zoomScaleSheetLayoutView="100" workbookViewId="0">
      <selection activeCell="N20" sqref="N20"/>
    </sheetView>
  </sheetViews>
  <sheetFormatPr defaultColWidth="8.875" defaultRowHeight="13.5" x14ac:dyDescent="0.15"/>
  <cols>
    <col min="1" max="1" width="2.75" style="2" customWidth="1"/>
    <col min="2" max="2" width="15.625" style="3" customWidth="1"/>
    <col min="3" max="15" width="9.125" style="29" customWidth="1"/>
    <col min="16" max="16" width="15.625" style="58" customWidth="1"/>
    <col min="17" max="17" width="2.75" style="58" customWidth="1"/>
    <col min="18" max="18" width="8.875" style="46"/>
    <col min="19" max="16384" width="8.875" style="1"/>
  </cols>
  <sheetData>
    <row r="1" spans="1:18" ht="12.6" customHeight="1" x14ac:dyDescent="0.15">
      <c r="B1" s="4" t="s">
        <v>625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8" ht="12.6" customHeight="1" thickBot="1" x14ac:dyDescent="0.2">
      <c r="C2" s="4"/>
      <c r="D2" s="5"/>
      <c r="E2" s="5"/>
      <c r="F2" s="5"/>
      <c r="G2" s="5"/>
      <c r="H2" s="5"/>
      <c r="I2" s="5"/>
      <c r="J2" s="5"/>
      <c r="K2" s="5"/>
      <c r="L2" s="5"/>
      <c r="M2" s="5" t="s">
        <v>169</v>
      </c>
      <c r="N2" s="5"/>
      <c r="O2" s="4"/>
      <c r="P2" s="405" t="s">
        <v>550</v>
      </c>
      <c r="Q2" s="405"/>
    </row>
    <row r="3" spans="1:18" ht="12.6" customHeight="1" x14ac:dyDescent="0.15">
      <c r="A3" s="218" t="s">
        <v>144</v>
      </c>
      <c r="B3" s="219"/>
      <c r="C3" s="391" t="s">
        <v>154</v>
      </c>
      <c r="D3" s="42"/>
      <c r="E3" s="393" t="s">
        <v>201</v>
      </c>
      <c r="F3" s="394"/>
      <c r="G3" s="394"/>
      <c r="H3" s="394"/>
      <c r="I3" s="394"/>
      <c r="J3" s="394"/>
      <c r="K3" s="395"/>
      <c r="L3" s="402" t="s">
        <v>202</v>
      </c>
      <c r="M3" s="403"/>
      <c r="N3" s="403"/>
      <c r="O3" s="404"/>
      <c r="P3" s="237" t="s">
        <v>156</v>
      </c>
      <c r="Q3" s="218"/>
    </row>
    <row r="4" spans="1:18" ht="12.6" customHeight="1" x14ac:dyDescent="0.15">
      <c r="A4" s="220"/>
      <c r="B4" s="221"/>
      <c r="C4" s="326"/>
      <c r="D4" s="325" t="s">
        <v>157</v>
      </c>
      <c r="E4" s="365" t="s">
        <v>158</v>
      </c>
      <c r="F4" s="319"/>
      <c r="G4" s="319"/>
      <c r="H4" s="319"/>
      <c r="I4" s="388" t="s">
        <v>551</v>
      </c>
      <c r="J4" s="389"/>
      <c r="K4" s="390"/>
      <c r="L4" s="365" t="s">
        <v>159</v>
      </c>
      <c r="M4" s="385"/>
      <c r="N4" s="385"/>
      <c r="O4" s="385"/>
      <c r="P4" s="238"/>
      <c r="Q4" s="220"/>
    </row>
    <row r="5" spans="1:18" ht="12.6" customHeight="1" x14ac:dyDescent="0.15">
      <c r="A5" s="220"/>
      <c r="B5" s="221"/>
      <c r="C5" s="326"/>
      <c r="D5" s="317"/>
      <c r="E5" s="216"/>
      <c r="F5" s="224" t="s">
        <v>160</v>
      </c>
      <c r="G5" s="225" t="s">
        <v>161</v>
      </c>
      <c r="H5" s="225" t="s">
        <v>162</v>
      </c>
      <c r="I5" s="224" t="s">
        <v>163</v>
      </c>
      <c r="J5" s="224" t="s">
        <v>164</v>
      </c>
      <c r="K5" s="224" t="s">
        <v>165</v>
      </c>
      <c r="L5" s="223"/>
      <c r="M5" s="224" t="s">
        <v>166</v>
      </c>
      <c r="N5" s="224" t="s">
        <v>167</v>
      </c>
      <c r="O5" s="365" t="s">
        <v>168</v>
      </c>
      <c r="P5" s="238"/>
      <c r="Q5" s="220"/>
    </row>
    <row r="6" spans="1:18" ht="12.6" customHeight="1" x14ac:dyDescent="0.15">
      <c r="A6" s="235"/>
      <c r="B6" s="236"/>
      <c r="C6" s="392"/>
      <c r="D6" s="317"/>
      <c r="E6" s="315"/>
      <c r="F6" s="233"/>
      <c r="G6" s="233"/>
      <c r="H6" s="233"/>
      <c r="I6" s="233"/>
      <c r="J6" s="233"/>
      <c r="K6" s="233"/>
      <c r="L6" s="233"/>
      <c r="M6" s="233"/>
      <c r="N6" s="233"/>
      <c r="O6" s="315"/>
      <c r="P6" s="239"/>
      <c r="Q6" s="235"/>
    </row>
    <row r="7" spans="1:18" s="94" customFormat="1" ht="14.45" customHeight="1" x14ac:dyDescent="0.15">
      <c r="A7" s="274" t="s">
        <v>170</v>
      </c>
      <c r="B7" s="401"/>
      <c r="C7" s="172">
        <v>35914</v>
      </c>
      <c r="D7" s="113">
        <v>35093</v>
      </c>
      <c r="E7" s="113">
        <v>34866</v>
      </c>
      <c r="F7" s="113">
        <v>13309</v>
      </c>
      <c r="G7" s="113">
        <v>7341</v>
      </c>
      <c r="H7" s="113">
        <v>14216</v>
      </c>
      <c r="I7" s="113">
        <v>130834</v>
      </c>
      <c r="J7" s="113">
        <v>64072</v>
      </c>
      <c r="K7" s="113">
        <v>66762</v>
      </c>
      <c r="L7" s="113">
        <v>108289</v>
      </c>
      <c r="M7" s="113">
        <v>62086</v>
      </c>
      <c r="N7" s="113">
        <v>29602</v>
      </c>
      <c r="O7" s="113">
        <v>16600</v>
      </c>
      <c r="P7" s="273" t="s">
        <v>170</v>
      </c>
      <c r="Q7" s="274"/>
      <c r="R7" s="93"/>
    </row>
    <row r="8" spans="1:18" s="94" customFormat="1" ht="14.45" customHeight="1" x14ac:dyDescent="0.15">
      <c r="A8" s="276" t="s">
        <v>171</v>
      </c>
      <c r="B8" s="400"/>
      <c r="C8" s="172">
        <f t="shared" ref="C8:O8" si="0">+SUM(C9:C18)</f>
        <v>20515</v>
      </c>
      <c r="D8" s="113">
        <f t="shared" si="0"/>
        <v>20071</v>
      </c>
      <c r="E8" s="113">
        <f t="shared" si="0"/>
        <v>19931</v>
      </c>
      <c r="F8" s="113">
        <f t="shared" si="0"/>
        <v>7663</v>
      </c>
      <c r="G8" s="113">
        <f t="shared" si="0"/>
        <v>4350</v>
      </c>
      <c r="H8" s="113">
        <f t="shared" si="0"/>
        <v>7918</v>
      </c>
      <c r="I8" s="113">
        <f t="shared" si="0"/>
        <v>75105</v>
      </c>
      <c r="J8" s="113">
        <f t="shared" si="0"/>
        <v>36678</v>
      </c>
      <c r="K8" s="113">
        <f t="shared" si="0"/>
        <v>38427</v>
      </c>
      <c r="L8" s="113">
        <f t="shared" si="0"/>
        <v>58822</v>
      </c>
      <c r="M8" s="113">
        <f t="shared" si="0"/>
        <v>37138</v>
      </c>
      <c r="N8" s="113">
        <f t="shared" si="0"/>
        <v>10161</v>
      </c>
      <c r="O8" s="113">
        <f t="shared" si="0"/>
        <v>11522</v>
      </c>
      <c r="P8" s="275" t="s">
        <v>171</v>
      </c>
      <c r="Q8" s="276"/>
      <c r="R8" s="93"/>
    </row>
    <row r="9" spans="1:18" s="98" customFormat="1" ht="14.45" customHeight="1" x14ac:dyDescent="0.15">
      <c r="A9" s="95"/>
      <c r="B9" s="119" t="s">
        <v>319</v>
      </c>
      <c r="C9" s="118">
        <v>1969</v>
      </c>
      <c r="D9" s="114">
        <v>1948</v>
      </c>
      <c r="E9" s="114">
        <v>1936</v>
      </c>
      <c r="F9" s="114">
        <v>713</v>
      </c>
      <c r="G9" s="114">
        <v>320</v>
      </c>
      <c r="H9" s="114">
        <v>903</v>
      </c>
      <c r="I9" s="114">
        <v>7066</v>
      </c>
      <c r="J9" s="114">
        <v>3419</v>
      </c>
      <c r="K9" s="114">
        <v>3647</v>
      </c>
      <c r="L9" s="114">
        <v>4843</v>
      </c>
      <c r="M9" s="114">
        <v>3715</v>
      </c>
      <c r="N9" s="114">
        <v>303</v>
      </c>
      <c r="O9" s="114">
        <v>825</v>
      </c>
      <c r="P9" s="120" t="s">
        <v>319</v>
      </c>
      <c r="Q9" s="95"/>
      <c r="R9" s="97"/>
    </row>
    <row r="10" spans="1:18" s="98" customFormat="1" ht="14.45" customHeight="1" x14ac:dyDescent="0.15">
      <c r="A10" s="95"/>
      <c r="B10" s="119" t="s">
        <v>329</v>
      </c>
      <c r="C10" s="118">
        <v>5932</v>
      </c>
      <c r="D10" s="114">
        <v>5780</v>
      </c>
      <c r="E10" s="114">
        <v>5719</v>
      </c>
      <c r="F10" s="114">
        <v>2529</v>
      </c>
      <c r="G10" s="114">
        <v>1411</v>
      </c>
      <c r="H10" s="114">
        <v>1779</v>
      </c>
      <c r="I10" s="114">
        <v>21830</v>
      </c>
      <c r="J10" s="114">
        <v>10620</v>
      </c>
      <c r="K10" s="114">
        <v>11210</v>
      </c>
      <c r="L10" s="114">
        <v>11035</v>
      </c>
      <c r="M10" s="114">
        <v>3353</v>
      </c>
      <c r="N10" s="114">
        <v>547</v>
      </c>
      <c r="O10" s="114">
        <v>7135</v>
      </c>
      <c r="P10" s="120" t="s">
        <v>329</v>
      </c>
      <c r="Q10" s="95"/>
      <c r="R10" s="97"/>
    </row>
    <row r="11" spans="1:18" s="98" customFormat="1" ht="14.45" customHeight="1" x14ac:dyDescent="0.15">
      <c r="A11" s="95"/>
      <c r="B11" s="119" t="s">
        <v>330</v>
      </c>
      <c r="C11" s="118">
        <v>1508</v>
      </c>
      <c r="D11" s="114">
        <v>1482</v>
      </c>
      <c r="E11" s="114">
        <v>1477</v>
      </c>
      <c r="F11" s="114">
        <v>508</v>
      </c>
      <c r="G11" s="114">
        <v>164</v>
      </c>
      <c r="H11" s="114">
        <v>805</v>
      </c>
      <c r="I11" s="114">
        <v>5304</v>
      </c>
      <c r="J11" s="114">
        <v>2600</v>
      </c>
      <c r="K11" s="114">
        <v>2704</v>
      </c>
      <c r="L11" s="114">
        <v>2419</v>
      </c>
      <c r="M11" s="114">
        <v>1102</v>
      </c>
      <c r="N11" s="114">
        <v>1133</v>
      </c>
      <c r="O11" s="114">
        <v>184</v>
      </c>
      <c r="P11" s="120" t="s">
        <v>330</v>
      </c>
      <c r="Q11" s="95"/>
      <c r="R11" s="97"/>
    </row>
    <row r="12" spans="1:18" s="98" customFormat="1" ht="14.45" customHeight="1" x14ac:dyDescent="0.15">
      <c r="A12" s="95"/>
      <c r="B12" s="119" t="s">
        <v>331</v>
      </c>
      <c r="C12" s="118">
        <v>1364</v>
      </c>
      <c r="D12" s="114">
        <v>1344</v>
      </c>
      <c r="E12" s="114">
        <v>1326</v>
      </c>
      <c r="F12" s="114">
        <v>419</v>
      </c>
      <c r="G12" s="114">
        <v>326</v>
      </c>
      <c r="H12" s="114">
        <v>581</v>
      </c>
      <c r="I12" s="114">
        <v>5340</v>
      </c>
      <c r="J12" s="114">
        <v>2589</v>
      </c>
      <c r="K12" s="114">
        <v>2751</v>
      </c>
      <c r="L12" s="114">
        <v>2714</v>
      </c>
      <c r="M12" s="114">
        <v>1510</v>
      </c>
      <c r="N12" s="114">
        <v>182</v>
      </c>
      <c r="O12" s="114">
        <v>1021</v>
      </c>
      <c r="P12" s="120" t="s">
        <v>331</v>
      </c>
      <c r="Q12" s="95"/>
      <c r="R12" s="97"/>
    </row>
    <row r="13" spans="1:18" s="98" customFormat="1" ht="14.45" customHeight="1" x14ac:dyDescent="0.15">
      <c r="A13" s="95"/>
      <c r="B13" s="119" t="s">
        <v>318</v>
      </c>
      <c r="C13" s="118">
        <v>2004</v>
      </c>
      <c r="D13" s="114">
        <v>1969</v>
      </c>
      <c r="E13" s="114">
        <v>1963</v>
      </c>
      <c r="F13" s="114">
        <v>846</v>
      </c>
      <c r="G13" s="114">
        <v>424</v>
      </c>
      <c r="H13" s="114">
        <v>693</v>
      </c>
      <c r="I13" s="114">
        <v>6940</v>
      </c>
      <c r="J13" s="114">
        <v>3440</v>
      </c>
      <c r="K13" s="114">
        <v>3500</v>
      </c>
      <c r="L13" s="114">
        <v>7459</v>
      </c>
      <c r="M13" s="114">
        <v>6511</v>
      </c>
      <c r="N13" s="114">
        <v>335</v>
      </c>
      <c r="O13" s="114">
        <v>614</v>
      </c>
      <c r="P13" s="120" t="s">
        <v>318</v>
      </c>
      <c r="Q13" s="95"/>
      <c r="R13" s="97"/>
    </row>
    <row r="14" spans="1:18" s="98" customFormat="1" ht="14.45" customHeight="1" x14ac:dyDescent="0.15">
      <c r="A14" s="95"/>
      <c r="B14" s="119" t="s">
        <v>332</v>
      </c>
      <c r="C14" s="118">
        <v>2308</v>
      </c>
      <c r="D14" s="114">
        <v>2244</v>
      </c>
      <c r="E14" s="114">
        <v>2243</v>
      </c>
      <c r="F14" s="114">
        <v>719</v>
      </c>
      <c r="G14" s="114">
        <v>457</v>
      </c>
      <c r="H14" s="114">
        <v>1067</v>
      </c>
      <c r="I14" s="114">
        <v>8311</v>
      </c>
      <c r="J14" s="114">
        <v>4073</v>
      </c>
      <c r="K14" s="114">
        <v>4238</v>
      </c>
      <c r="L14" s="114">
        <v>9755</v>
      </c>
      <c r="M14" s="114">
        <v>7084</v>
      </c>
      <c r="N14" s="114">
        <v>2647</v>
      </c>
      <c r="O14" s="114">
        <v>24</v>
      </c>
      <c r="P14" s="120" t="s">
        <v>332</v>
      </c>
      <c r="Q14" s="95"/>
      <c r="R14" s="97"/>
    </row>
    <row r="15" spans="1:18" s="98" customFormat="1" ht="14.45" customHeight="1" x14ac:dyDescent="0.15">
      <c r="A15" s="95"/>
      <c r="B15" s="119" t="s">
        <v>333</v>
      </c>
      <c r="C15" s="118">
        <v>567</v>
      </c>
      <c r="D15" s="114">
        <v>552</v>
      </c>
      <c r="E15" s="114">
        <v>548</v>
      </c>
      <c r="F15" s="114">
        <v>205</v>
      </c>
      <c r="G15" s="114">
        <v>143</v>
      </c>
      <c r="H15" s="114">
        <v>200</v>
      </c>
      <c r="I15" s="114">
        <v>2060</v>
      </c>
      <c r="J15" s="114">
        <v>1012</v>
      </c>
      <c r="K15" s="114">
        <v>1048</v>
      </c>
      <c r="L15" s="114">
        <v>2630</v>
      </c>
      <c r="M15" s="114">
        <v>930</v>
      </c>
      <c r="N15" s="114">
        <v>1699</v>
      </c>
      <c r="O15" s="114">
        <v>1</v>
      </c>
      <c r="P15" s="120" t="s">
        <v>333</v>
      </c>
      <c r="Q15" s="95"/>
      <c r="R15" s="97"/>
    </row>
    <row r="16" spans="1:18" s="98" customFormat="1" ht="14.45" customHeight="1" x14ac:dyDescent="0.15">
      <c r="A16" s="95"/>
      <c r="B16" s="119" t="s">
        <v>334</v>
      </c>
      <c r="C16" s="118">
        <v>202</v>
      </c>
      <c r="D16" s="114">
        <v>186</v>
      </c>
      <c r="E16" s="114">
        <v>184</v>
      </c>
      <c r="F16" s="114">
        <v>99</v>
      </c>
      <c r="G16" s="114">
        <v>17</v>
      </c>
      <c r="H16" s="114">
        <v>68</v>
      </c>
      <c r="I16" s="114">
        <v>558</v>
      </c>
      <c r="J16" s="114">
        <v>281</v>
      </c>
      <c r="K16" s="114">
        <v>277</v>
      </c>
      <c r="L16" s="114">
        <v>1467</v>
      </c>
      <c r="M16" s="114">
        <v>422</v>
      </c>
      <c r="N16" s="114">
        <v>1033</v>
      </c>
      <c r="O16" s="114">
        <v>12</v>
      </c>
      <c r="P16" s="120" t="s">
        <v>334</v>
      </c>
      <c r="Q16" s="95"/>
      <c r="R16" s="97"/>
    </row>
    <row r="17" spans="1:18" s="98" customFormat="1" ht="14.45" customHeight="1" x14ac:dyDescent="0.15">
      <c r="A17" s="95"/>
      <c r="B17" s="119" t="s">
        <v>320</v>
      </c>
      <c r="C17" s="118">
        <v>2459</v>
      </c>
      <c r="D17" s="114">
        <v>2443</v>
      </c>
      <c r="E17" s="114">
        <v>2431</v>
      </c>
      <c r="F17" s="114">
        <v>929</v>
      </c>
      <c r="G17" s="114">
        <v>668</v>
      </c>
      <c r="H17" s="114">
        <v>834</v>
      </c>
      <c r="I17" s="114">
        <v>9425</v>
      </c>
      <c r="J17" s="114">
        <v>4646</v>
      </c>
      <c r="K17" s="114">
        <v>4779</v>
      </c>
      <c r="L17" s="114">
        <v>12633</v>
      </c>
      <c r="M17" s="114">
        <v>10391</v>
      </c>
      <c r="N17" s="114">
        <v>1880</v>
      </c>
      <c r="O17" s="114">
        <v>361</v>
      </c>
      <c r="P17" s="120" t="s">
        <v>320</v>
      </c>
      <c r="Q17" s="95"/>
      <c r="R17" s="97"/>
    </row>
    <row r="18" spans="1:18" s="98" customFormat="1" ht="14.45" customHeight="1" x14ac:dyDescent="0.15">
      <c r="A18" s="95"/>
      <c r="B18" s="119" t="s">
        <v>321</v>
      </c>
      <c r="C18" s="118">
        <v>2202</v>
      </c>
      <c r="D18" s="114">
        <v>2123</v>
      </c>
      <c r="E18" s="114">
        <v>2104</v>
      </c>
      <c r="F18" s="114">
        <v>696</v>
      </c>
      <c r="G18" s="114">
        <v>420</v>
      </c>
      <c r="H18" s="114">
        <v>988</v>
      </c>
      <c r="I18" s="114">
        <v>8271</v>
      </c>
      <c r="J18" s="114">
        <v>3998</v>
      </c>
      <c r="K18" s="114">
        <v>4273</v>
      </c>
      <c r="L18" s="114">
        <v>3867</v>
      </c>
      <c r="M18" s="114">
        <v>2120</v>
      </c>
      <c r="N18" s="114">
        <v>402</v>
      </c>
      <c r="O18" s="114">
        <v>1345</v>
      </c>
      <c r="P18" s="120" t="s">
        <v>321</v>
      </c>
      <c r="Q18" s="95"/>
      <c r="R18" s="97"/>
    </row>
    <row r="19" spans="1:18" s="94" customFormat="1" ht="14.45" customHeight="1" x14ac:dyDescent="0.15">
      <c r="A19" s="396" t="s">
        <v>322</v>
      </c>
      <c r="B19" s="397"/>
      <c r="C19" s="172">
        <f>+SUM(C20:C23)</f>
        <v>554</v>
      </c>
      <c r="D19" s="113">
        <f>+SUM(D20:D23)</f>
        <v>535</v>
      </c>
      <c r="E19" s="113">
        <f>+SUM(E20:E23)</f>
        <v>533</v>
      </c>
      <c r="F19" s="113">
        <f>+SUM(F20:F23)</f>
        <v>150</v>
      </c>
      <c r="G19" s="113">
        <f t="shared" ref="G19:O19" si="1">+SUM(G20:G23)</f>
        <v>81</v>
      </c>
      <c r="H19" s="113">
        <f t="shared" si="1"/>
        <v>302</v>
      </c>
      <c r="I19" s="113">
        <f t="shared" si="1"/>
        <v>1922</v>
      </c>
      <c r="J19" s="113">
        <f t="shared" si="1"/>
        <v>932</v>
      </c>
      <c r="K19" s="113">
        <f t="shared" si="1"/>
        <v>990</v>
      </c>
      <c r="L19" s="113">
        <f t="shared" si="1"/>
        <v>2617</v>
      </c>
      <c r="M19" s="113">
        <f t="shared" si="1"/>
        <v>2336</v>
      </c>
      <c r="N19" s="113">
        <f t="shared" si="1"/>
        <v>278</v>
      </c>
      <c r="O19" s="113">
        <f t="shared" si="1"/>
        <v>1</v>
      </c>
      <c r="P19" s="398" t="s">
        <v>322</v>
      </c>
      <c r="Q19" s="399"/>
      <c r="R19" s="93"/>
    </row>
    <row r="20" spans="1:18" s="98" customFormat="1" ht="14.45" customHeight="1" x14ac:dyDescent="0.15">
      <c r="A20" s="95"/>
      <c r="B20" s="119" t="s">
        <v>335</v>
      </c>
      <c r="C20" s="118">
        <v>216</v>
      </c>
      <c r="D20" s="114">
        <v>211</v>
      </c>
      <c r="E20" s="114">
        <v>209</v>
      </c>
      <c r="F20" s="114">
        <v>55</v>
      </c>
      <c r="G20" s="114">
        <v>24</v>
      </c>
      <c r="H20" s="114">
        <v>130</v>
      </c>
      <c r="I20" s="114">
        <v>734</v>
      </c>
      <c r="J20" s="114">
        <v>354</v>
      </c>
      <c r="K20" s="114">
        <v>380</v>
      </c>
      <c r="L20" s="114">
        <v>1012</v>
      </c>
      <c r="M20" s="114">
        <v>796</v>
      </c>
      <c r="N20" s="114">
        <v>215</v>
      </c>
      <c r="O20" s="114">
        <v>0</v>
      </c>
      <c r="P20" s="120" t="s">
        <v>336</v>
      </c>
      <c r="Q20" s="95"/>
      <c r="R20" s="97"/>
    </row>
    <row r="21" spans="1:18" s="98" customFormat="1" ht="14.45" customHeight="1" x14ac:dyDescent="0.15">
      <c r="A21" s="95"/>
      <c r="B21" s="119" t="s">
        <v>337</v>
      </c>
      <c r="C21" s="118">
        <v>66</v>
      </c>
      <c r="D21" s="114">
        <v>65</v>
      </c>
      <c r="E21" s="114">
        <v>65</v>
      </c>
      <c r="F21" s="114">
        <v>22</v>
      </c>
      <c r="G21" s="114">
        <v>8</v>
      </c>
      <c r="H21" s="114">
        <v>35</v>
      </c>
      <c r="I21" s="114">
        <v>221</v>
      </c>
      <c r="J21" s="114">
        <v>109</v>
      </c>
      <c r="K21" s="114">
        <v>112</v>
      </c>
      <c r="L21" s="114">
        <v>207</v>
      </c>
      <c r="M21" s="114">
        <v>186</v>
      </c>
      <c r="N21" s="114">
        <v>20</v>
      </c>
      <c r="O21" s="114">
        <v>1</v>
      </c>
      <c r="P21" s="120" t="s">
        <v>338</v>
      </c>
      <c r="Q21" s="95"/>
      <c r="R21" s="97"/>
    </row>
    <row r="22" spans="1:18" s="98" customFormat="1" ht="14.45" customHeight="1" x14ac:dyDescent="0.15">
      <c r="A22" s="95"/>
      <c r="B22" s="119" t="s">
        <v>339</v>
      </c>
      <c r="C22" s="118">
        <v>205</v>
      </c>
      <c r="D22" s="114">
        <v>200</v>
      </c>
      <c r="E22" s="114">
        <v>200</v>
      </c>
      <c r="F22" s="114">
        <v>55</v>
      </c>
      <c r="G22" s="114">
        <v>43</v>
      </c>
      <c r="H22" s="114">
        <v>102</v>
      </c>
      <c r="I22" s="114">
        <v>748</v>
      </c>
      <c r="J22" s="114">
        <v>363</v>
      </c>
      <c r="K22" s="114">
        <v>385</v>
      </c>
      <c r="L22" s="114">
        <v>920</v>
      </c>
      <c r="M22" s="114">
        <v>894</v>
      </c>
      <c r="N22" s="114">
        <v>26</v>
      </c>
      <c r="O22" s="114">
        <v>0</v>
      </c>
      <c r="P22" s="120" t="s">
        <v>340</v>
      </c>
      <c r="Q22" s="95"/>
      <c r="R22" s="97"/>
    </row>
    <row r="23" spans="1:18" s="99" customFormat="1" ht="14.45" customHeight="1" x14ac:dyDescent="0.15">
      <c r="A23" s="96"/>
      <c r="B23" s="119" t="s">
        <v>323</v>
      </c>
      <c r="C23" s="118">
        <v>67</v>
      </c>
      <c r="D23" s="114">
        <v>59</v>
      </c>
      <c r="E23" s="114">
        <v>59</v>
      </c>
      <c r="F23" s="114">
        <v>18</v>
      </c>
      <c r="G23" s="114">
        <v>6</v>
      </c>
      <c r="H23" s="114">
        <v>35</v>
      </c>
      <c r="I23" s="114">
        <v>219</v>
      </c>
      <c r="J23" s="114">
        <v>106</v>
      </c>
      <c r="K23" s="114">
        <v>113</v>
      </c>
      <c r="L23" s="114">
        <v>478</v>
      </c>
      <c r="M23" s="114">
        <v>460</v>
      </c>
      <c r="N23" s="114">
        <v>17</v>
      </c>
      <c r="O23" s="114">
        <v>0</v>
      </c>
      <c r="P23" s="120" t="s">
        <v>323</v>
      </c>
      <c r="Q23" s="95"/>
      <c r="R23" s="96"/>
    </row>
    <row r="24" spans="1:18" s="94" customFormat="1" ht="14.45" customHeight="1" x14ac:dyDescent="0.15">
      <c r="A24" s="276" t="s">
        <v>552</v>
      </c>
      <c r="B24" s="400"/>
      <c r="C24" s="172">
        <f>+SUM(C25:C26)</f>
        <v>887</v>
      </c>
      <c r="D24" s="113">
        <f>+SUM(D25:D26)</f>
        <v>877</v>
      </c>
      <c r="E24" s="113">
        <f>+SUM(E25:E26)</f>
        <v>875</v>
      </c>
      <c r="F24" s="113">
        <f>+SUM(F25:F26)</f>
        <v>333</v>
      </c>
      <c r="G24" s="113">
        <f t="shared" ref="G24:O24" si="2">+SUM(G25:G26)</f>
        <v>113</v>
      </c>
      <c r="H24" s="113">
        <f t="shared" si="2"/>
        <v>429</v>
      </c>
      <c r="I24" s="113">
        <f t="shared" si="2"/>
        <v>3115</v>
      </c>
      <c r="J24" s="113">
        <f t="shared" si="2"/>
        <v>1549</v>
      </c>
      <c r="K24" s="113">
        <f t="shared" si="2"/>
        <v>1566</v>
      </c>
      <c r="L24" s="113">
        <f t="shared" si="2"/>
        <v>2791</v>
      </c>
      <c r="M24" s="113">
        <f t="shared" si="2"/>
        <v>1854</v>
      </c>
      <c r="N24" s="113">
        <f t="shared" si="2"/>
        <v>692</v>
      </c>
      <c r="O24" s="113">
        <f t="shared" si="2"/>
        <v>246</v>
      </c>
      <c r="P24" s="275" t="s">
        <v>552</v>
      </c>
      <c r="Q24" s="276"/>
      <c r="R24" s="93"/>
    </row>
    <row r="25" spans="1:18" s="98" customFormat="1" ht="14.45" customHeight="1" x14ac:dyDescent="0.15">
      <c r="A25" s="95"/>
      <c r="B25" s="119" t="s">
        <v>341</v>
      </c>
      <c r="C25" s="118">
        <v>609</v>
      </c>
      <c r="D25" s="114">
        <v>605</v>
      </c>
      <c r="E25" s="114">
        <v>605</v>
      </c>
      <c r="F25" s="114">
        <v>245</v>
      </c>
      <c r="G25" s="114">
        <v>92</v>
      </c>
      <c r="H25" s="114">
        <v>268</v>
      </c>
      <c r="I25" s="114">
        <v>2223</v>
      </c>
      <c r="J25" s="114">
        <v>1091</v>
      </c>
      <c r="K25" s="114">
        <v>1132</v>
      </c>
      <c r="L25" s="114">
        <v>1859</v>
      </c>
      <c r="M25" s="114">
        <v>1267</v>
      </c>
      <c r="N25" s="114">
        <v>347</v>
      </c>
      <c r="O25" s="114">
        <v>245</v>
      </c>
      <c r="P25" s="120" t="s">
        <v>342</v>
      </c>
      <c r="Q25" s="95"/>
      <c r="R25" s="97"/>
    </row>
    <row r="26" spans="1:18" s="98" customFormat="1" ht="14.45" customHeight="1" x14ac:dyDescent="0.15">
      <c r="A26" s="95"/>
      <c r="B26" s="119" t="s">
        <v>343</v>
      </c>
      <c r="C26" s="118">
        <v>278</v>
      </c>
      <c r="D26" s="114">
        <v>272</v>
      </c>
      <c r="E26" s="114">
        <v>270</v>
      </c>
      <c r="F26" s="114">
        <v>88</v>
      </c>
      <c r="G26" s="114">
        <v>21</v>
      </c>
      <c r="H26" s="114">
        <v>161</v>
      </c>
      <c r="I26" s="114">
        <v>892</v>
      </c>
      <c r="J26" s="114">
        <v>458</v>
      </c>
      <c r="K26" s="114">
        <v>434</v>
      </c>
      <c r="L26" s="114">
        <v>932</v>
      </c>
      <c r="M26" s="114">
        <v>587</v>
      </c>
      <c r="N26" s="114">
        <v>345</v>
      </c>
      <c r="O26" s="114">
        <v>1</v>
      </c>
      <c r="P26" s="120" t="s">
        <v>344</v>
      </c>
      <c r="Q26" s="95"/>
      <c r="R26" s="97"/>
    </row>
    <row r="27" spans="1:18" s="94" customFormat="1" ht="14.45" customHeight="1" x14ac:dyDescent="0.15">
      <c r="A27" s="396" t="s">
        <v>324</v>
      </c>
      <c r="B27" s="397"/>
      <c r="C27" s="172">
        <f t="shared" ref="C27:O27" si="3">+SUM(C28)</f>
        <v>114</v>
      </c>
      <c r="D27" s="113">
        <f t="shared" si="3"/>
        <v>109</v>
      </c>
      <c r="E27" s="113">
        <f t="shared" si="3"/>
        <v>105</v>
      </c>
      <c r="F27" s="113">
        <f t="shared" si="3"/>
        <v>29</v>
      </c>
      <c r="G27" s="113">
        <f t="shared" si="3"/>
        <v>22</v>
      </c>
      <c r="H27" s="113">
        <f t="shared" si="3"/>
        <v>54</v>
      </c>
      <c r="I27" s="113">
        <f t="shared" si="3"/>
        <v>379</v>
      </c>
      <c r="J27" s="113">
        <f t="shared" si="3"/>
        <v>184</v>
      </c>
      <c r="K27" s="113">
        <f t="shared" si="3"/>
        <v>195</v>
      </c>
      <c r="L27" s="113">
        <f t="shared" si="3"/>
        <v>240</v>
      </c>
      <c r="M27" s="113">
        <f t="shared" si="3"/>
        <v>166</v>
      </c>
      <c r="N27" s="113">
        <f t="shared" si="3"/>
        <v>16</v>
      </c>
      <c r="O27" s="113">
        <f t="shared" si="3"/>
        <v>58</v>
      </c>
      <c r="P27" s="398" t="s">
        <v>324</v>
      </c>
      <c r="Q27" s="399"/>
      <c r="R27" s="93"/>
    </row>
    <row r="28" spans="1:18" s="98" customFormat="1" ht="14.45" customHeight="1" x14ac:dyDescent="0.15">
      <c r="A28" s="95"/>
      <c r="B28" s="119" t="s">
        <v>345</v>
      </c>
      <c r="C28" s="118">
        <v>114</v>
      </c>
      <c r="D28" s="114">
        <v>109</v>
      </c>
      <c r="E28" s="114">
        <v>105</v>
      </c>
      <c r="F28" s="114">
        <v>29</v>
      </c>
      <c r="G28" s="114">
        <v>22</v>
      </c>
      <c r="H28" s="114">
        <v>54</v>
      </c>
      <c r="I28" s="114">
        <v>379</v>
      </c>
      <c r="J28" s="114">
        <v>184</v>
      </c>
      <c r="K28" s="114">
        <v>195</v>
      </c>
      <c r="L28" s="114">
        <v>240</v>
      </c>
      <c r="M28" s="114">
        <v>166</v>
      </c>
      <c r="N28" s="114">
        <v>16</v>
      </c>
      <c r="O28" s="114">
        <v>58</v>
      </c>
      <c r="P28" s="120" t="s">
        <v>345</v>
      </c>
      <c r="Q28" s="95"/>
      <c r="R28" s="97"/>
    </row>
    <row r="29" spans="1:18" s="94" customFormat="1" ht="14.45" customHeight="1" x14ac:dyDescent="0.15">
      <c r="A29" s="396" t="s">
        <v>325</v>
      </c>
      <c r="B29" s="397"/>
      <c r="C29" s="172">
        <f>+SUM(C30:C32)</f>
        <v>2102</v>
      </c>
      <c r="D29" s="113">
        <f>+SUM(D30:D32)</f>
        <v>2075</v>
      </c>
      <c r="E29" s="113">
        <f>+SUM(E30:E32)</f>
        <v>2063</v>
      </c>
      <c r="F29" s="113">
        <f>+SUM(F30:F32)</f>
        <v>724</v>
      </c>
      <c r="G29" s="113">
        <f t="shared" ref="G29:O29" si="4">+SUM(G30:G32)</f>
        <v>431</v>
      </c>
      <c r="H29" s="113">
        <f t="shared" si="4"/>
        <v>908</v>
      </c>
      <c r="I29" s="113">
        <f t="shared" si="4"/>
        <v>7963</v>
      </c>
      <c r="J29" s="113">
        <f t="shared" si="4"/>
        <v>3861</v>
      </c>
      <c r="K29" s="113">
        <f t="shared" si="4"/>
        <v>4102</v>
      </c>
      <c r="L29" s="113">
        <f t="shared" si="4"/>
        <v>4126</v>
      </c>
      <c r="M29" s="113">
        <f t="shared" si="4"/>
        <v>2725</v>
      </c>
      <c r="N29" s="113">
        <f t="shared" si="4"/>
        <v>159</v>
      </c>
      <c r="O29" s="113">
        <f t="shared" si="4"/>
        <v>1242</v>
      </c>
      <c r="P29" s="398" t="s">
        <v>325</v>
      </c>
      <c r="Q29" s="399"/>
      <c r="R29" s="93"/>
    </row>
    <row r="30" spans="1:18" s="98" customFormat="1" ht="14.45" customHeight="1" x14ac:dyDescent="0.15">
      <c r="A30" s="95"/>
      <c r="B30" s="119" t="s">
        <v>346</v>
      </c>
      <c r="C30" s="118">
        <v>1059</v>
      </c>
      <c r="D30" s="114">
        <v>1048</v>
      </c>
      <c r="E30" s="114">
        <v>1047</v>
      </c>
      <c r="F30" s="114">
        <v>412</v>
      </c>
      <c r="G30" s="114">
        <v>237</v>
      </c>
      <c r="H30" s="114">
        <v>398</v>
      </c>
      <c r="I30" s="114">
        <v>3961</v>
      </c>
      <c r="J30" s="114">
        <v>1916</v>
      </c>
      <c r="K30" s="114">
        <v>2045</v>
      </c>
      <c r="L30" s="114">
        <v>2257</v>
      </c>
      <c r="M30" s="114">
        <v>1507</v>
      </c>
      <c r="N30" s="114">
        <v>83</v>
      </c>
      <c r="O30" s="114">
        <v>667</v>
      </c>
      <c r="P30" s="120" t="s">
        <v>346</v>
      </c>
      <c r="Q30" s="95"/>
      <c r="R30" s="97"/>
    </row>
    <row r="31" spans="1:18" s="98" customFormat="1" ht="14.45" customHeight="1" x14ac:dyDescent="0.15">
      <c r="A31" s="95"/>
      <c r="B31" s="119" t="s">
        <v>347</v>
      </c>
      <c r="C31" s="118">
        <v>468</v>
      </c>
      <c r="D31" s="114">
        <v>463</v>
      </c>
      <c r="E31" s="114">
        <v>460</v>
      </c>
      <c r="F31" s="114">
        <v>173</v>
      </c>
      <c r="G31" s="114">
        <v>94</v>
      </c>
      <c r="H31" s="114">
        <v>193</v>
      </c>
      <c r="I31" s="114">
        <v>1707</v>
      </c>
      <c r="J31" s="114">
        <v>834</v>
      </c>
      <c r="K31" s="114">
        <v>873</v>
      </c>
      <c r="L31" s="114">
        <v>661</v>
      </c>
      <c r="M31" s="114">
        <v>207</v>
      </c>
      <c r="N31" s="114">
        <v>25</v>
      </c>
      <c r="O31" s="114">
        <v>429</v>
      </c>
      <c r="P31" s="120" t="s">
        <v>347</v>
      </c>
      <c r="Q31" s="95"/>
      <c r="R31" s="97"/>
    </row>
    <row r="32" spans="1:18" s="98" customFormat="1" ht="14.45" customHeight="1" x14ac:dyDescent="0.15">
      <c r="A32" s="95"/>
      <c r="B32" s="119" t="s">
        <v>348</v>
      </c>
      <c r="C32" s="118">
        <v>575</v>
      </c>
      <c r="D32" s="114">
        <v>564</v>
      </c>
      <c r="E32" s="114">
        <v>556</v>
      </c>
      <c r="F32" s="114">
        <v>139</v>
      </c>
      <c r="G32" s="114">
        <v>100</v>
      </c>
      <c r="H32" s="114">
        <v>317</v>
      </c>
      <c r="I32" s="114">
        <v>2295</v>
      </c>
      <c r="J32" s="114">
        <v>1111</v>
      </c>
      <c r="K32" s="114">
        <v>1184</v>
      </c>
      <c r="L32" s="114">
        <v>1208</v>
      </c>
      <c r="M32" s="114">
        <v>1011</v>
      </c>
      <c r="N32" s="114">
        <v>51</v>
      </c>
      <c r="O32" s="114">
        <v>146</v>
      </c>
      <c r="P32" s="120" t="s">
        <v>348</v>
      </c>
      <c r="Q32" s="95"/>
      <c r="R32" s="97"/>
    </row>
    <row r="33" spans="1:171" s="94" customFormat="1" ht="14.45" customHeight="1" x14ac:dyDescent="0.15">
      <c r="A33" s="276" t="s">
        <v>557</v>
      </c>
      <c r="B33" s="400"/>
      <c r="C33" s="172">
        <f>+SUM(C34:C36)</f>
        <v>3151</v>
      </c>
      <c r="D33" s="113">
        <f>+SUM(D34:D36)</f>
        <v>3040</v>
      </c>
      <c r="E33" s="113">
        <f>+SUM(E34:E36)</f>
        <v>3007</v>
      </c>
      <c r="F33" s="113">
        <f>+SUM(F34:F36)</f>
        <v>1297</v>
      </c>
      <c r="G33" s="113">
        <f t="shared" ref="G33:O33" si="5">+SUM(G34:G36)</f>
        <v>747</v>
      </c>
      <c r="H33" s="113">
        <f t="shared" si="5"/>
        <v>963</v>
      </c>
      <c r="I33" s="113">
        <f t="shared" si="5"/>
        <v>11107</v>
      </c>
      <c r="J33" s="113">
        <f t="shared" si="5"/>
        <v>5413</v>
      </c>
      <c r="K33" s="113">
        <f t="shared" si="5"/>
        <v>5694</v>
      </c>
      <c r="L33" s="113">
        <f t="shared" si="5"/>
        <v>7801</v>
      </c>
      <c r="M33" s="113">
        <f t="shared" si="5"/>
        <v>5304</v>
      </c>
      <c r="N33" s="113">
        <f t="shared" si="5"/>
        <v>372</v>
      </c>
      <c r="O33" s="113">
        <f t="shared" si="5"/>
        <v>2124</v>
      </c>
      <c r="P33" s="275" t="s">
        <v>556</v>
      </c>
      <c r="Q33" s="276"/>
      <c r="R33" s="93"/>
    </row>
    <row r="34" spans="1:171" s="98" customFormat="1" ht="14.45" customHeight="1" x14ac:dyDescent="0.15">
      <c r="A34" s="95"/>
      <c r="B34" s="119" t="s">
        <v>349</v>
      </c>
      <c r="C34" s="118">
        <v>1432</v>
      </c>
      <c r="D34" s="114">
        <v>1365</v>
      </c>
      <c r="E34" s="114">
        <v>1346</v>
      </c>
      <c r="F34" s="114">
        <v>570</v>
      </c>
      <c r="G34" s="114">
        <v>406</v>
      </c>
      <c r="H34" s="114">
        <v>370</v>
      </c>
      <c r="I34" s="114">
        <v>4990</v>
      </c>
      <c r="J34" s="114">
        <v>2404</v>
      </c>
      <c r="K34" s="114">
        <v>2586</v>
      </c>
      <c r="L34" s="114">
        <v>2394</v>
      </c>
      <c r="M34" s="114">
        <v>1172</v>
      </c>
      <c r="N34" s="114">
        <v>18</v>
      </c>
      <c r="O34" s="114">
        <v>1204</v>
      </c>
      <c r="P34" s="120" t="s">
        <v>350</v>
      </c>
      <c r="Q34" s="95"/>
      <c r="R34" s="97"/>
    </row>
    <row r="35" spans="1:171" s="98" customFormat="1" ht="14.45" customHeight="1" x14ac:dyDescent="0.15">
      <c r="A35" s="95"/>
      <c r="B35" s="119" t="s">
        <v>351</v>
      </c>
      <c r="C35" s="118">
        <v>1093</v>
      </c>
      <c r="D35" s="114">
        <v>1069</v>
      </c>
      <c r="E35" s="114">
        <v>1055</v>
      </c>
      <c r="F35" s="114">
        <v>513</v>
      </c>
      <c r="G35" s="114">
        <v>214</v>
      </c>
      <c r="H35" s="114">
        <v>328</v>
      </c>
      <c r="I35" s="114">
        <v>3940</v>
      </c>
      <c r="J35" s="114">
        <v>1919</v>
      </c>
      <c r="K35" s="114">
        <v>2021</v>
      </c>
      <c r="L35" s="114">
        <v>2495</v>
      </c>
      <c r="M35" s="114">
        <v>1541</v>
      </c>
      <c r="N35" s="114">
        <v>35</v>
      </c>
      <c r="O35" s="114">
        <v>918</v>
      </c>
      <c r="P35" s="120" t="s">
        <v>352</v>
      </c>
      <c r="Q35" s="95"/>
      <c r="R35" s="97"/>
    </row>
    <row r="36" spans="1:171" s="98" customFormat="1" ht="14.45" customHeight="1" x14ac:dyDescent="0.15">
      <c r="A36" s="95"/>
      <c r="B36" s="119" t="s">
        <v>326</v>
      </c>
      <c r="C36" s="118">
        <v>626</v>
      </c>
      <c r="D36" s="114">
        <v>606</v>
      </c>
      <c r="E36" s="114">
        <v>606</v>
      </c>
      <c r="F36" s="114">
        <v>214</v>
      </c>
      <c r="G36" s="114">
        <v>127</v>
      </c>
      <c r="H36" s="114">
        <v>265</v>
      </c>
      <c r="I36" s="114">
        <v>2177</v>
      </c>
      <c r="J36" s="114">
        <v>1090</v>
      </c>
      <c r="K36" s="114">
        <v>1087</v>
      </c>
      <c r="L36" s="114">
        <v>2912</v>
      </c>
      <c r="M36" s="114">
        <v>2591</v>
      </c>
      <c r="N36" s="114">
        <v>319</v>
      </c>
      <c r="O36" s="114">
        <v>2</v>
      </c>
      <c r="P36" s="120" t="s">
        <v>326</v>
      </c>
      <c r="Q36" s="95"/>
      <c r="R36" s="97"/>
    </row>
    <row r="37" spans="1:171" s="94" customFormat="1" ht="14.45" customHeight="1" x14ac:dyDescent="0.15">
      <c r="A37" s="276" t="s">
        <v>553</v>
      </c>
      <c r="B37" s="400"/>
      <c r="C37" s="172">
        <f>+SUM(C38:C44)</f>
        <v>4019</v>
      </c>
      <c r="D37" s="113">
        <f>+SUM(D38:D44)</f>
        <v>3918</v>
      </c>
      <c r="E37" s="113">
        <f>+SUM(E38:E44)</f>
        <v>3913</v>
      </c>
      <c r="F37" s="113">
        <f>+SUM(F38:F44)</f>
        <v>1343</v>
      </c>
      <c r="G37" s="113">
        <f t="shared" ref="G37:O37" si="6">+SUM(G38:G44)</f>
        <v>805</v>
      </c>
      <c r="H37" s="113">
        <f t="shared" si="6"/>
        <v>1765</v>
      </c>
      <c r="I37" s="113">
        <f t="shared" si="6"/>
        <v>14982</v>
      </c>
      <c r="J37" s="113">
        <f t="shared" si="6"/>
        <v>7439</v>
      </c>
      <c r="K37" s="113">
        <f t="shared" si="6"/>
        <v>7543</v>
      </c>
      <c r="L37" s="113">
        <f t="shared" si="6"/>
        <v>20551</v>
      </c>
      <c r="M37" s="113">
        <f t="shared" si="6"/>
        <v>8552</v>
      </c>
      <c r="N37" s="113">
        <f t="shared" si="6"/>
        <v>11987</v>
      </c>
      <c r="O37" s="113">
        <f t="shared" si="6"/>
        <v>13</v>
      </c>
      <c r="P37" s="275" t="s">
        <v>553</v>
      </c>
      <c r="Q37" s="276"/>
      <c r="R37" s="93"/>
    </row>
    <row r="38" spans="1:171" s="98" customFormat="1" ht="14.45" customHeight="1" x14ac:dyDescent="0.15">
      <c r="A38" s="95"/>
      <c r="B38" s="119" t="s">
        <v>353</v>
      </c>
      <c r="C38" s="118">
        <v>75</v>
      </c>
      <c r="D38" s="114">
        <v>73</v>
      </c>
      <c r="E38" s="114">
        <v>73</v>
      </c>
      <c r="F38" s="114">
        <v>31</v>
      </c>
      <c r="G38" s="114">
        <v>12</v>
      </c>
      <c r="H38" s="114">
        <v>30</v>
      </c>
      <c r="I38" s="114">
        <v>238</v>
      </c>
      <c r="J38" s="114">
        <v>114</v>
      </c>
      <c r="K38" s="114">
        <v>124</v>
      </c>
      <c r="L38" s="114">
        <v>322</v>
      </c>
      <c r="M38" s="114">
        <v>68</v>
      </c>
      <c r="N38" s="114">
        <v>254</v>
      </c>
      <c r="O38" s="101" t="s">
        <v>60</v>
      </c>
      <c r="P38" s="120" t="s">
        <v>354</v>
      </c>
      <c r="Q38" s="95"/>
      <c r="R38" s="97"/>
    </row>
    <row r="39" spans="1:171" s="98" customFormat="1" ht="14.45" customHeight="1" x14ac:dyDescent="0.15">
      <c r="A39" s="95"/>
      <c r="B39" s="119" t="s">
        <v>355</v>
      </c>
      <c r="C39" s="118">
        <v>986</v>
      </c>
      <c r="D39" s="114">
        <v>960</v>
      </c>
      <c r="E39" s="114">
        <v>959</v>
      </c>
      <c r="F39" s="114">
        <v>299</v>
      </c>
      <c r="G39" s="114">
        <v>189</v>
      </c>
      <c r="H39" s="114">
        <v>471</v>
      </c>
      <c r="I39" s="114">
        <v>3622</v>
      </c>
      <c r="J39" s="114">
        <v>1774</v>
      </c>
      <c r="K39" s="114">
        <v>1848</v>
      </c>
      <c r="L39" s="114">
        <v>5100</v>
      </c>
      <c r="M39" s="114">
        <v>3290</v>
      </c>
      <c r="N39" s="114">
        <v>1799</v>
      </c>
      <c r="O39" s="114">
        <v>12</v>
      </c>
      <c r="P39" s="120" t="s">
        <v>356</v>
      </c>
      <c r="Q39" s="95"/>
      <c r="R39" s="97"/>
    </row>
    <row r="40" spans="1:171" s="98" customFormat="1" ht="14.45" customHeight="1" x14ac:dyDescent="0.15">
      <c r="A40" s="95"/>
      <c r="B40" s="119" t="s">
        <v>357</v>
      </c>
      <c r="C40" s="118">
        <v>750</v>
      </c>
      <c r="D40" s="114">
        <v>744</v>
      </c>
      <c r="E40" s="114">
        <v>743</v>
      </c>
      <c r="F40" s="114">
        <v>236</v>
      </c>
      <c r="G40" s="114">
        <v>172</v>
      </c>
      <c r="H40" s="114">
        <v>335</v>
      </c>
      <c r="I40" s="114">
        <v>2758</v>
      </c>
      <c r="J40" s="114">
        <v>1383</v>
      </c>
      <c r="K40" s="114">
        <v>1375</v>
      </c>
      <c r="L40" s="114">
        <v>2540</v>
      </c>
      <c r="M40" s="114">
        <v>1517</v>
      </c>
      <c r="N40" s="114">
        <v>1023</v>
      </c>
      <c r="O40" s="114">
        <v>0</v>
      </c>
      <c r="P40" s="120" t="s">
        <v>358</v>
      </c>
      <c r="Q40" s="95"/>
      <c r="R40" s="97"/>
    </row>
    <row r="41" spans="1:171" s="98" customFormat="1" ht="14.45" customHeight="1" x14ac:dyDescent="0.15">
      <c r="A41" s="95"/>
      <c r="B41" s="119" t="s">
        <v>359</v>
      </c>
      <c r="C41" s="118">
        <v>191</v>
      </c>
      <c r="D41" s="114">
        <v>180</v>
      </c>
      <c r="E41" s="114">
        <v>179</v>
      </c>
      <c r="F41" s="114">
        <v>59</v>
      </c>
      <c r="G41" s="114">
        <v>31</v>
      </c>
      <c r="H41" s="114">
        <v>89</v>
      </c>
      <c r="I41" s="114">
        <v>650</v>
      </c>
      <c r="J41" s="114">
        <v>324</v>
      </c>
      <c r="K41" s="114">
        <v>326</v>
      </c>
      <c r="L41" s="114">
        <v>1365</v>
      </c>
      <c r="M41" s="114">
        <v>272</v>
      </c>
      <c r="N41" s="114">
        <v>1093</v>
      </c>
      <c r="O41" s="114">
        <v>0</v>
      </c>
      <c r="P41" s="120" t="s">
        <v>359</v>
      </c>
      <c r="Q41" s="95"/>
      <c r="R41" s="97"/>
    </row>
    <row r="42" spans="1:171" s="98" customFormat="1" ht="14.45" customHeight="1" x14ac:dyDescent="0.15">
      <c r="A42" s="95"/>
      <c r="B42" s="119" t="s">
        <v>360</v>
      </c>
      <c r="C42" s="118">
        <v>1198</v>
      </c>
      <c r="D42" s="114">
        <v>1169</v>
      </c>
      <c r="E42" s="114">
        <v>1168</v>
      </c>
      <c r="F42" s="114">
        <v>412</v>
      </c>
      <c r="G42" s="114">
        <v>258</v>
      </c>
      <c r="H42" s="114">
        <v>498</v>
      </c>
      <c r="I42" s="114">
        <v>4683</v>
      </c>
      <c r="J42" s="114">
        <v>2320</v>
      </c>
      <c r="K42" s="114">
        <v>2363</v>
      </c>
      <c r="L42" s="114">
        <v>5900</v>
      </c>
      <c r="M42" s="114">
        <v>2148</v>
      </c>
      <c r="N42" s="114">
        <v>3751</v>
      </c>
      <c r="O42" s="114">
        <v>0</v>
      </c>
      <c r="P42" s="120" t="s">
        <v>360</v>
      </c>
      <c r="Q42" s="95"/>
      <c r="R42" s="97"/>
    </row>
    <row r="43" spans="1:171" s="98" customFormat="1" ht="14.45" customHeight="1" x14ac:dyDescent="0.15">
      <c r="A43" s="95"/>
      <c r="B43" s="119" t="s">
        <v>327</v>
      </c>
      <c r="C43" s="118">
        <v>250</v>
      </c>
      <c r="D43" s="114">
        <v>234</v>
      </c>
      <c r="E43" s="114">
        <v>234</v>
      </c>
      <c r="F43" s="114">
        <v>106</v>
      </c>
      <c r="G43" s="114">
        <v>50</v>
      </c>
      <c r="H43" s="114">
        <v>78</v>
      </c>
      <c r="I43" s="114">
        <v>842</v>
      </c>
      <c r="J43" s="114">
        <v>436</v>
      </c>
      <c r="K43" s="114">
        <v>406</v>
      </c>
      <c r="L43" s="114">
        <v>3381</v>
      </c>
      <c r="M43" s="114">
        <v>377</v>
      </c>
      <c r="N43" s="114">
        <v>3003</v>
      </c>
      <c r="O43" s="114">
        <v>1</v>
      </c>
      <c r="P43" s="120" t="s">
        <v>327</v>
      </c>
      <c r="Q43" s="95"/>
      <c r="R43" s="97"/>
    </row>
    <row r="44" spans="1:171" s="98" customFormat="1" ht="14.45" customHeight="1" x14ac:dyDescent="0.15">
      <c r="A44" s="95"/>
      <c r="B44" s="119" t="s">
        <v>328</v>
      </c>
      <c r="C44" s="118">
        <v>569</v>
      </c>
      <c r="D44" s="114">
        <v>558</v>
      </c>
      <c r="E44" s="114">
        <v>557</v>
      </c>
      <c r="F44" s="114">
        <v>200</v>
      </c>
      <c r="G44" s="114">
        <v>93</v>
      </c>
      <c r="H44" s="114">
        <v>264</v>
      </c>
      <c r="I44" s="114">
        <v>2189</v>
      </c>
      <c r="J44" s="114">
        <v>1088</v>
      </c>
      <c r="K44" s="114">
        <v>1101</v>
      </c>
      <c r="L44" s="114">
        <v>1943</v>
      </c>
      <c r="M44" s="114">
        <v>880</v>
      </c>
      <c r="N44" s="114">
        <v>1064</v>
      </c>
      <c r="O44" s="114">
        <v>0</v>
      </c>
      <c r="P44" s="120" t="s">
        <v>328</v>
      </c>
      <c r="Q44" s="95"/>
      <c r="R44" s="97"/>
    </row>
    <row r="45" spans="1:171" s="94" customFormat="1" ht="14.45" customHeight="1" x14ac:dyDescent="0.15">
      <c r="A45" s="396" t="s">
        <v>554</v>
      </c>
      <c r="B45" s="397"/>
      <c r="C45" s="172">
        <f>+SUM(C46:C49)</f>
        <v>268</v>
      </c>
      <c r="D45" s="113">
        <f>+SUM(D46:D49)</f>
        <v>254</v>
      </c>
      <c r="E45" s="113">
        <f>+SUM(E46:E49)</f>
        <v>252</v>
      </c>
      <c r="F45" s="113">
        <f>+SUM(F46:F49)</f>
        <v>88</v>
      </c>
      <c r="G45" s="113">
        <f t="shared" ref="G45:O45" si="7">+SUM(G46:G49)</f>
        <v>20</v>
      </c>
      <c r="H45" s="113">
        <f t="shared" si="7"/>
        <v>144</v>
      </c>
      <c r="I45" s="113">
        <f t="shared" si="7"/>
        <v>807</v>
      </c>
      <c r="J45" s="113">
        <f t="shared" si="7"/>
        <v>407</v>
      </c>
      <c r="K45" s="113">
        <f t="shared" si="7"/>
        <v>400</v>
      </c>
      <c r="L45" s="113">
        <f t="shared" si="7"/>
        <v>1337</v>
      </c>
      <c r="M45" s="113">
        <f t="shared" si="7"/>
        <v>325</v>
      </c>
      <c r="N45" s="113">
        <f t="shared" si="7"/>
        <v>997</v>
      </c>
      <c r="O45" s="113">
        <f t="shared" si="7"/>
        <v>15</v>
      </c>
      <c r="P45" s="398" t="s">
        <v>361</v>
      </c>
      <c r="Q45" s="399"/>
      <c r="R45" s="93"/>
    </row>
    <row r="46" spans="1:171" s="100" customFormat="1" ht="14.45" customHeight="1" thickBot="1" x14ac:dyDescent="0.2">
      <c r="A46" s="95"/>
      <c r="B46" s="119" t="s">
        <v>362</v>
      </c>
      <c r="C46" s="118">
        <v>28</v>
      </c>
      <c r="D46" s="114">
        <v>27</v>
      </c>
      <c r="E46" s="114">
        <v>27</v>
      </c>
      <c r="F46" s="114">
        <v>9</v>
      </c>
      <c r="G46" s="114">
        <v>1</v>
      </c>
      <c r="H46" s="114">
        <v>17</v>
      </c>
      <c r="I46" s="114">
        <v>85</v>
      </c>
      <c r="J46" s="114">
        <v>42</v>
      </c>
      <c r="K46" s="114">
        <v>43</v>
      </c>
      <c r="L46" s="114">
        <v>15</v>
      </c>
      <c r="M46" s="114">
        <v>6</v>
      </c>
      <c r="N46" s="114">
        <v>9</v>
      </c>
      <c r="O46" s="114">
        <v>0</v>
      </c>
      <c r="P46" s="120" t="s">
        <v>362</v>
      </c>
      <c r="Q46" s="95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  <c r="EO46" s="97"/>
      <c r="EP46" s="97"/>
      <c r="EQ46" s="97"/>
      <c r="ER46" s="97"/>
      <c r="ES46" s="97"/>
      <c r="ET46" s="97"/>
      <c r="EU46" s="97"/>
      <c r="EV46" s="97"/>
      <c r="EW46" s="97"/>
      <c r="EX46" s="97"/>
      <c r="EY46" s="97"/>
      <c r="EZ46" s="97"/>
      <c r="FA46" s="97"/>
      <c r="FB46" s="97"/>
      <c r="FC46" s="97"/>
      <c r="FD46" s="97"/>
      <c r="FE46" s="97"/>
      <c r="FF46" s="97"/>
      <c r="FG46" s="97"/>
      <c r="FH46" s="97"/>
      <c r="FI46" s="97"/>
      <c r="FJ46" s="97"/>
      <c r="FK46" s="97"/>
      <c r="FL46" s="97"/>
      <c r="FM46" s="97"/>
      <c r="FN46" s="97"/>
      <c r="FO46" s="97"/>
    </row>
    <row r="47" spans="1:171" s="98" customFormat="1" ht="14.45" customHeight="1" x14ac:dyDescent="0.15">
      <c r="A47" s="96"/>
      <c r="B47" s="119" t="s">
        <v>363</v>
      </c>
      <c r="C47" s="118">
        <v>214</v>
      </c>
      <c r="D47" s="114">
        <v>202</v>
      </c>
      <c r="E47" s="114">
        <v>201</v>
      </c>
      <c r="F47" s="114">
        <v>73</v>
      </c>
      <c r="G47" s="114">
        <v>18</v>
      </c>
      <c r="H47" s="114">
        <v>110</v>
      </c>
      <c r="I47" s="114">
        <v>642</v>
      </c>
      <c r="J47" s="114">
        <v>327</v>
      </c>
      <c r="K47" s="114">
        <v>315</v>
      </c>
      <c r="L47" s="114">
        <v>1286</v>
      </c>
      <c r="M47" s="114">
        <v>309</v>
      </c>
      <c r="N47" s="114">
        <v>962</v>
      </c>
      <c r="O47" s="115">
        <v>15</v>
      </c>
      <c r="P47" s="120" t="s">
        <v>363</v>
      </c>
      <c r="Q47" s="95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  <c r="DT47" s="97"/>
      <c r="DU47" s="97"/>
      <c r="DV47" s="97"/>
      <c r="DW47" s="97"/>
      <c r="DX47" s="97"/>
      <c r="DY47" s="97"/>
      <c r="DZ47" s="97"/>
      <c r="EA47" s="97"/>
      <c r="EB47" s="97"/>
      <c r="EC47" s="97"/>
      <c r="ED47" s="97"/>
      <c r="EE47" s="97"/>
      <c r="EF47" s="97"/>
      <c r="EG47" s="97"/>
      <c r="EH47" s="97"/>
      <c r="EI47" s="97"/>
      <c r="EJ47" s="97"/>
      <c r="EK47" s="97"/>
      <c r="EL47" s="97"/>
      <c r="EM47" s="97"/>
      <c r="EN47" s="97"/>
      <c r="EO47" s="97"/>
      <c r="EP47" s="97"/>
      <c r="EQ47" s="97"/>
      <c r="ER47" s="97"/>
      <c r="ES47" s="97"/>
      <c r="ET47" s="97"/>
      <c r="EU47" s="97"/>
      <c r="EV47" s="97"/>
      <c r="EW47" s="97"/>
      <c r="EX47" s="97"/>
      <c r="EY47" s="97"/>
      <c r="EZ47" s="97"/>
      <c r="FA47" s="97"/>
      <c r="FB47" s="97"/>
      <c r="FC47" s="97"/>
      <c r="FD47" s="97"/>
      <c r="FE47" s="97"/>
      <c r="FF47" s="97"/>
      <c r="FG47" s="97"/>
      <c r="FH47" s="97"/>
      <c r="FI47" s="97"/>
      <c r="FJ47" s="97"/>
      <c r="FK47" s="97"/>
      <c r="FL47" s="97"/>
      <c r="FM47" s="97"/>
      <c r="FN47" s="97"/>
      <c r="FO47" s="97"/>
    </row>
    <row r="48" spans="1:171" s="98" customFormat="1" ht="14.45" customHeight="1" x14ac:dyDescent="0.15">
      <c r="A48" s="96"/>
      <c r="B48" s="119" t="s">
        <v>364</v>
      </c>
      <c r="C48" s="118">
        <v>10</v>
      </c>
      <c r="D48" s="114">
        <v>10</v>
      </c>
      <c r="E48" s="114">
        <v>10</v>
      </c>
      <c r="F48" s="114">
        <v>1</v>
      </c>
      <c r="G48" s="114">
        <v>1</v>
      </c>
      <c r="H48" s="114">
        <v>8</v>
      </c>
      <c r="I48" s="114">
        <v>40</v>
      </c>
      <c r="J48" s="114">
        <v>16</v>
      </c>
      <c r="K48" s="114">
        <v>24</v>
      </c>
      <c r="L48" s="114">
        <v>5</v>
      </c>
      <c r="M48" s="114">
        <v>3</v>
      </c>
      <c r="N48" s="114">
        <v>2</v>
      </c>
      <c r="O48" s="111" t="s">
        <v>60</v>
      </c>
      <c r="P48" s="120" t="s">
        <v>365</v>
      </c>
      <c r="Q48" s="95"/>
      <c r="R48" s="97"/>
    </row>
    <row r="49" spans="1:18" s="98" customFormat="1" ht="14.45" customHeight="1" x14ac:dyDescent="0.15">
      <c r="A49" s="96"/>
      <c r="B49" s="119" t="s">
        <v>366</v>
      </c>
      <c r="C49" s="118">
        <v>16</v>
      </c>
      <c r="D49" s="114">
        <v>15</v>
      </c>
      <c r="E49" s="114">
        <v>14</v>
      </c>
      <c r="F49" s="114">
        <v>5</v>
      </c>
      <c r="G49" s="101" t="s">
        <v>60</v>
      </c>
      <c r="H49" s="114">
        <v>9</v>
      </c>
      <c r="I49" s="114">
        <v>40</v>
      </c>
      <c r="J49" s="114">
        <v>22</v>
      </c>
      <c r="K49" s="114">
        <v>18</v>
      </c>
      <c r="L49" s="114">
        <v>31</v>
      </c>
      <c r="M49" s="114">
        <v>7</v>
      </c>
      <c r="N49" s="114">
        <v>24</v>
      </c>
      <c r="O49" s="114">
        <v>0</v>
      </c>
      <c r="P49" s="120" t="s">
        <v>366</v>
      </c>
      <c r="Q49" s="95"/>
      <c r="R49" s="97"/>
    </row>
    <row r="50" spans="1:18" s="94" customFormat="1" ht="14.45" customHeight="1" x14ac:dyDescent="0.15">
      <c r="A50" s="396" t="s">
        <v>555</v>
      </c>
      <c r="B50" s="397"/>
      <c r="C50" s="172">
        <f>+SUM(C51:C56)</f>
        <v>4304</v>
      </c>
      <c r="D50" s="113">
        <f>+SUM(D51:D56)</f>
        <v>4214</v>
      </c>
      <c r="E50" s="113">
        <f>+SUM(E51:E56)</f>
        <v>4187</v>
      </c>
      <c r="F50" s="113">
        <f>+SUM(F51:F56)</f>
        <v>1682</v>
      </c>
      <c r="G50" s="113">
        <f t="shared" ref="G50:O50" si="8">+SUM(G51:G56)</f>
        <v>772</v>
      </c>
      <c r="H50" s="113">
        <f t="shared" si="8"/>
        <v>1733</v>
      </c>
      <c r="I50" s="113">
        <f t="shared" si="8"/>
        <v>15454</v>
      </c>
      <c r="J50" s="113">
        <f t="shared" si="8"/>
        <v>7609</v>
      </c>
      <c r="K50" s="113">
        <f t="shared" si="8"/>
        <v>7845</v>
      </c>
      <c r="L50" s="113">
        <f t="shared" si="8"/>
        <v>10007</v>
      </c>
      <c r="M50" s="113">
        <f t="shared" si="8"/>
        <v>3686</v>
      </c>
      <c r="N50" s="113">
        <f t="shared" si="8"/>
        <v>4942</v>
      </c>
      <c r="O50" s="113">
        <f t="shared" si="8"/>
        <v>1379</v>
      </c>
      <c r="P50" s="398" t="s">
        <v>367</v>
      </c>
      <c r="Q50" s="399"/>
      <c r="R50" s="93"/>
    </row>
    <row r="51" spans="1:18" s="98" customFormat="1" ht="14.45" customHeight="1" x14ac:dyDescent="0.15">
      <c r="A51" s="96"/>
      <c r="B51" s="119" t="s">
        <v>368</v>
      </c>
      <c r="C51" s="118">
        <v>641</v>
      </c>
      <c r="D51" s="114">
        <v>633</v>
      </c>
      <c r="E51" s="114">
        <v>631</v>
      </c>
      <c r="F51" s="114">
        <v>318</v>
      </c>
      <c r="G51" s="114">
        <v>155</v>
      </c>
      <c r="H51" s="114">
        <v>158</v>
      </c>
      <c r="I51" s="114">
        <v>2499</v>
      </c>
      <c r="J51" s="114">
        <v>1225</v>
      </c>
      <c r="K51" s="114">
        <v>1274</v>
      </c>
      <c r="L51" s="114">
        <v>1625</v>
      </c>
      <c r="M51" s="114">
        <v>677</v>
      </c>
      <c r="N51" s="114">
        <v>659</v>
      </c>
      <c r="O51" s="114">
        <v>289</v>
      </c>
      <c r="P51" s="120" t="s">
        <v>369</v>
      </c>
      <c r="Q51" s="95"/>
      <c r="R51" s="97"/>
    </row>
    <row r="52" spans="1:18" s="98" customFormat="1" ht="14.25" customHeight="1" x14ac:dyDescent="0.15">
      <c r="A52" s="96"/>
      <c r="B52" s="119" t="s">
        <v>370</v>
      </c>
      <c r="C52" s="118">
        <v>1221</v>
      </c>
      <c r="D52" s="114">
        <v>1181</v>
      </c>
      <c r="E52" s="114">
        <v>1170</v>
      </c>
      <c r="F52" s="114">
        <v>437</v>
      </c>
      <c r="G52" s="114">
        <v>208</v>
      </c>
      <c r="H52" s="114">
        <v>525</v>
      </c>
      <c r="I52" s="114">
        <v>4218</v>
      </c>
      <c r="J52" s="114">
        <v>2082</v>
      </c>
      <c r="K52" s="114">
        <v>2136</v>
      </c>
      <c r="L52" s="114">
        <v>2522</v>
      </c>
      <c r="M52" s="114">
        <v>1143</v>
      </c>
      <c r="N52" s="114">
        <v>1200</v>
      </c>
      <c r="O52" s="114">
        <v>179</v>
      </c>
      <c r="P52" s="120" t="s">
        <v>371</v>
      </c>
      <c r="Q52" s="95"/>
      <c r="R52" s="97"/>
    </row>
    <row r="53" spans="1:18" s="98" customFormat="1" ht="14.45" customHeight="1" x14ac:dyDescent="0.15">
      <c r="A53" s="96"/>
      <c r="B53" s="119" t="s">
        <v>372</v>
      </c>
      <c r="C53" s="118">
        <v>572</v>
      </c>
      <c r="D53" s="114">
        <v>561</v>
      </c>
      <c r="E53" s="114">
        <v>559</v>
      </c>
      <c r="F53" s="114">
        <v>195</v>
      </c>
      <c r="G53" s="114">
        <v>116</v>
      </c>
      <c r="H53" s="114">
        <v>248</v>
      </c>
      <c r="I53" s="114">
        <v>2134</v>
      </c>
      <c r="J53" s="114">
        <v>1063</v>
      </c>
      <c r="K53" s="114">
        <v>1071</v>
      </c>
      <c r="L53" s="114">
        <v>1998</v>
      </c>
      <c r="M53" s="114">
        <v>622</v>
      </c>
      <c r="N53" s="114">
        <v>1350</v>
      </c>
      <c r="O53" s="114">
        <v>27</v>
      </c>
      <c r="P53" s="120" t="s">
        <v>373</v>
      </c>
      <c r="Q53" s="95"/>
      <c r="R53" s="97"/>
    </row>
    <row r="54" spans="1:18" s="98" customFormat="1" ht="14.45" customHeight="1" x14ac:dyDescent="0.15">
      <c r="A54" s="96"/>
      <c r="B54" s="119" t="s">
        <v>374</v>
      </c>
      <c r="C54" s="118">
        <v>1259</v>
      </c>
      <c r="D54" s="114">
        <v>1243</v>
      </c>
      <c r="E54" s="114">
        <v>1231</v>
      </c>
      <c r="F54" s="114">
        <v>526</v>
      </c>
      <c r="G54" s="114">
        <v>175</v>
      </c>
      <c r="H54" s="114">
        <v>530</v>
      </c>
      <c r="I54" s="114">
        <v>4412</v>
      </c>
      <c r="J54" s="114">
        <v>2142</v>
      </c>
      <c r="K54" s="114">
        <v>2270</v>
      </c>
      <c r="L54" s="114">
        <v>2214</v>
      </c>
      <c r="M54" s="114">
        <v>682</v>
      </c>
      <c r="N54" s="114">
        <v>658</v>
      </c>
      <c r="O54" s="114">
        <v>874</v>
      </c>
      <c r="P54" s="120" t="s">
        <v>375</v>
      </c>
      <c r="Q54" s="95"/>
      <c r="R54" s="97"/>
    </row>
    <row r="55" spans="1:18" s="98" customFormat="1" ht="14.25" customHeight="1" x14ac:dyDescent="0.15">
      <c r="A55" s="96"/>
      <c r="B55" s="119" t="s">
        <v>376</v>
      </c>
      <c r="C55" s="118">
        <v>207</v>
      </c>
      <c r="D55" s="114">
        <v>194</v>
      </c>
      <c r="E55" s="114">
        <v>194</v>
      </c>
      <c r="F55" s="114">
        <v>64</v>
      </c>
      <c r="G55" s="114">
        <v>17</v>
      </c>
      <c r="H55" s="114">
        <v>113</v>
      </c>
      <c r="I55" s="114">
        <v>685</v>
      </c>
      <c r="J55" s="114">
        <v>352</v>
      </c>
      <c r="K55" s="114">
        <v>333</v>
      </c>
      <c r="L55" s="114">
        <v>483</v>
      </c>
      <c r="M55" s="114">
        <v>114</v>
      </c>
      <c r="N55" s="114">
        <v>365</v>
      </c>
      <c r="O55" s="114">
        <v>4</v>
      </c>
      <c r="P55" s="120" t="s">
        <v>377</v>
      </c>
      <c r="Q55" s="95"/>
      <c r="R55" s="97"/>
    </row>
    <row r="56" spans="1:18" s="98" customFormat="1" ht="14.45" customHeight="1" thickBot="1" x14ac:dyDescent="0.2">
      <c r="A56" s="132"/>
      <c r="B56" s="133" t="s">
        <v>378</v>
      </c>
      <c r="C56" s="134">
        <v>404</v>
      </c>
      <c r="D56" s="135">
        <v>402</v>
      </c>
      <c r="E56" s="135">
        <v>402</v>
      </c>
      <c r="F56" s="135">
        <v>142</v>
      </c>
      <c r="G56" s="135">
        <v>101</v>
      </c>
      <c r="H56" s="135">
        <v>159</v>
      </c>
      <c r="I56" s="135">
        <v>1506</v>
      </c>
      <c r="J56" s="135">
        <v>745</v>
      </c>
      <c r="K56" s="135">
        <v>761</v>
      </c>
      <c r="L56" s="135">
        <v>1165</v>
      </c>
      <c r="M56" s="135">
        <v>448</v>
      </c>
      <c r="N56" s="135">
        <v>710</v>
      </c>
      <c r="O56" s="135">
        <v>6</v>
      </c>
      <c r="P56" s="136" t="s">
        <v>379</v>
      </c>
      <c r="Q56" s="137"/>
      <c r="R56" s="97"/>
    </row>
    <row r="57" spans="1:18" ht="18" customHeight="1" x14ac:dyDescent="0.15"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1:18" ht="18" customHeight="1" x14ac:dyDescent="0.15"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8" ht="18" customHeight="1" x14ac:dyDescent="0.15"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1:18" ht="18" customHeight="1" x14ac:dyDescent="0.15">
      <c r="A60" s="1"/>
      <c r="B60" s="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</row>
    <row r="61" spans="1:18" s="46" customFormat="1" ht="18" customHeight="1" x14ac:dyDescent="0.15">
      <c r="A61" s="58"/>
      <c r="B61" s="63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8"/>
      <c r="Q61" s="58"/>
    </row>
  </sheetData>
  <mergeCells count="41">
    <mergeCell ref="I4:K4"/>
    <mergeCell ref="P7:Q7"/>
    <mergeCell ref="H5:H6"/>
    <mergeCell ref="D4:D6"/>
    <mergeCell ref="A19:B19"/>
    <mergeCell ref="E4:E6"/>
    <mergeCell ref="P2:Q2"/>
    <mergeCell ref="M5:M6"/>
    <mergeCell ref="O5:O6"/>
    <mergeCell ref="A3:B6"/>
    <mergeCell ref="C3:C6"/>
    <mergeCell ref="P8:Q8"/>
    <mergeCell ref="K5:K6"/>
    <mergeCell ref="N5:N6"/>
    <mergeCell ref="L4:L6"/>
    <mergeCell ref="F4:H4"/>
    <mergeCell ref="P33:Q33"/>
    <mergeCell ref="F5:F6"/>
    <mergeCell ref="E3:K3"/>
    <mergeCell ref="L3:O3"/>
    <mergeCell ref="P3:Q6"/>
    <mergeCell ref="M4:O4"/>
    <mergeCell ref="P24:Q24"/>
    <mergeCell ref="A37:B37"/>
    <mergeCell ref="P37:Q37"/>
    <mergeCell ref="A29:B29"/>
    <mergeCell ref="A8:B8"/>
    <mergeCell ref="A33:B33"/>
    <mergeCell ref="A7:B7"/>
    <mergeCell ref="A27:B27"/>
    <mergeCell ref="A24:B24"/>
    <mergeCell ref="A45:B45"/>
    <mergeCell ref="G5:G6"/>
    <mergeCell ref="I5:I6"/>
    <mergeCell ref="J5:J6"/>
    <mergeCell ref="A50:B50"/>
    <mergeCell ref="P19:Q19"/>
    <mergeCell ref="P27:Q27"/>
    <mergeCell ref="P29:Q29"/>
    <mergeCell ref="P45:Q45"/>
    <mergeCell ref="P50:Q50"/>
  </mergeCells>
  <phoneticPr fontId="12"/>
  <pageMargins left="0.9055118110236221" right="0.9055118110236221" top="0.74803149606299213" bottom="0.74803149606299213" header="0.31496062992125984" footer="0.31496062992125984"/>
  <pageSetup paperSize="9" firstPageNumber="94" orientation="portrait" useFirstPageNumber="1" verticalDpi="300" r:id="rId1"/>
  <headerFooter>
    <oddFooter>&amp;C&amp;P</oddFooter>
  </headerFooter>
  <ignoredErrors>
    <ignoredError sqref="K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8"/>
  <sheetViews>
    <sheetView view="pageBreakPreview" topLeftCell="A34" zoomScaleNormal="100" zoomScaleSheetLayoutView="100" workbookViewId="0">
      <selection activeCell="C53" sqref="C53"/>
    </sheetView>
  </sheetViews>
  <sheetFormatPr defaultRowHeight="11.25" x14ac:dyDescent="0.15"/>
  <cols>
    <col min="1" max="1" width="2.75" style="123" customWidth="1"/>
    <col min="2" max="2" width="10.625" style="123" customWidth="1"/>
    <col min="3" max="14" width="9.625" style="123" customWidth="1"/>
    <col min="15" max="15" width="2.75" style="123" customWidth="1"/>
    <col min="16" max="16384" width="9" style="123"/>
  </cols>
  <sheetData>
    <row r="1" spans="1:16" x14ac:dyDescent="0.15">
      <c r="A1" s="141"/>
      <c r="B1" s="141" t="s">
        <v>128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6" ht="12" thickBot="1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O2" s="269" t="s">
        <v>129</v>
      </c>
      <c r="P2" s="269"/>
    </row>
    <row r="3" spans="1:16" ht="13.5" customHeight="1" x14ac:dyDescent="0.15">
      <c r="A3" s="267" t="s">
        <v>571</v>
      </c>
      <c r="B3" s="266"/>
      <c r="C3" s="270" t="s">
        <v>633</v>
      </c>
      <c r="D3" s="253" t="s">
        <v>95</v>
      </c>
      <c r="E3" s="266" t="s">
        <v>102</v>
      </c>
      <c r="F3" s="266"/>
      <c r="G3" s="266"/>
      <c r="H3" s="266"/>
      <c r="I3" s="266"/>
      <c r="J3" s="266"/>
      <c r="K3" s="266"/>
      <c r="L3" s="266"/>
      <c r="M3" s="266"/>
      <c r="N3" s="266"/>
      <c r="O3" s="260" t="s">
        <v>104</v>
      </c>
      <c r="P3" s="261"/>
    </row>
    <row r="4" spans="1:16" ht="13.5" customHeight="1" x14ac:dyDescent="0.15">
      <c r="A4" s="268"/>
      <c r="B4" s="254"/>
      <c r="C4" s="240"/>
      <c r="D4" s="254"/>
      <c r="E4" s="259" t="s">
        <v>127</v>
      </c>
      <c r="F4" s="254" t="s">
        <v>96</v>
      </c>
      <c r="G4" s="255" t="s">
        <v>99</v>
      </c>
      <c r="H4" s="256"/>
      <c r="I4" s="256"/>
      <c r="J4" s="257"/>
      <c r="K4" s="259" t="s">
        <v>101</v>
      </c>
      <c r="L4" s="254"/>
      <c r="M4" s="254" t="s">
        <v>93</v>
      </c>
      <c r="N4" s="254"/>
      <c r="O4" s="262"/>
      <c r="P4" s="263"/>
    </row>
    <row r="5" spans="1:16" ht="13.5" x14ac:dyDescent="0.15">
      <c r="A5" s="268"/>
      <c r="B5" s="254"/>
      <c r="C5" s="240"/>
      <c r="D5" s="254"/>
      <c r="E5" s="259"/>
      <c r="F5" s="254"/>
      <c r="G5" s="258" t="s">
        <v>97</v>
      </c>
      <c r="H5" s="258" t="s">
        <v>98</v>
      </c>
      <c r="I5" s="255" t="s">
        <v>634</v>
      </c>
      <c r="J5" s="257"/>
      <c r="K5" s="254"/>
      <c r="L5" s="254"/>
      <c r="M5" s="254"/>
      <c r="N5" s="254"/>
      <c r="O5" s="262"/>
      <c r="P5" s="263"/>
    </row>
    <row r="6" spans="1:16" x14ac:dyDescent="0.15">
      <c r="A6" s="268"/>
      <c r="B6" s="254"/>
      <c r="C6" s="240"/>
      <c r="D6" s="254"/>
      <c r="E6" s="259"/>
      <c r="F6" s="254"/>
      <c r="G6" s="240"/>
      <c r="H6" s="240"/>
      <c r="I6" s="259" t="s">
        <v>125</v>
      </c>
      <c r="J6" s="259" t="s">
        <v>126</v>
      </c>
      <c r="K6" s="254" t="s">
        <v>97</v>
      </c>
      <c r="L6" s="254" t="s">
        <v>98</v>
      </c>
      <c r="M6" s="254" t="s">
        <v>100</v>
      </c>
      <c r="N6" s="254" t="s">
        <v>98</v>
      </c>
      <c r="O6" s="262"/>
      <c r="P6" s="263"/>
    </row>
    <row r="7" spans="1:16" x14ac:dyDescent="0.15">
      <c r="A7" s="268"/>
      <c r="B7" s="254"/>
      <c r="C7" s="241"/>
      <c r="D7" s="254"/>
      <c r="E7" s="259"/>
      <c r="F7" s="254"/>
      <c r="G7" s="241"/>
      <c r="H7" s="241"/>
      <c r="I7" s="259"/>
      <c r="J7" s="259"/>
      <c r="K7" s="254"/>
      <c r="L7" s="254"/>
      <c r="M7" s="254"/>
      <c r="N7" s="254"/>
      <c r="O7" s="264"/>
      <c r="P7" s="265"/>
    </row>
    <row r="8" spans="1:16" s="161" customFormat="1" ht="13.5" customHeight="1" x14ac:dyDescent="0.15">
      <c r="A8" s="271" t="s">
        <v>94</v>
      </c>
      <c r="B8" s="272"/>
      <c r="C8" s="195">
        <v>5835</v>
      </c>
      <c r="D8" s="160">
        <v>1103468</v>
      </c>
      <c r="E8" s="160">
        <v>3451</v>
      </c>
      <c r="F8" s="160">
        <v>335274</v>
      </c>
      <c r="G8" s="160">
        <v>3265</v>
      </c>
      <c r="H8" s="160">
        <v>285835</v>
      </c>
      <c r="I8" s="160">
        <v>7</v>
      </c>
      <c r="J8" s="160">
        <v>352</v>
      </c>
      <c r="K8" s="160">
        <v>466</v>
      </c>
      <c r="L8" s="160">
        <v>36773</v>
      </c>
      <c r="M8" s="160">
        <v>403</v>
      </c>
      <c r="N8" s="160">
        <v>12666</v>
      </c>
      <c r="O8" s="273" t="s">
        <v>89</v>
      </c>
      <c r="P8" s="274"/>
    </row>
    <row r="9" spans="1:16" s="161" customFormat="1" ht="13.5" customHeight="1" x14ac:dyDescent="0.15">
      <c r="A9" s="277" t="s">
        <v>105</v>
      </c>
      <c r="B9" s="278"/>
      <c r="C9" s="159">
        <f>+SUM(C10:C23)</f>
        <v>4448</v>
      </c>
      <c r="D9" s="160">
        <f t="shared" ref="D9:N9" si="0">+SUM(D10:D23)</f>
        <v>819219</v>
      </c>
      <c r="E9" s="160">
        <f t="shared" si="0"/>
        <v>2639</v>
      </c>
      <c r="F9" s="160">
        <f t="shared" si="0"/>
        <v>266599</v>
      </c>
      <c r="G9" s="160">
        <f t="shared" si="0"/>
        <v>2467</v>
      </c>
      <c r="H9" s="160">
        <f t="shared" si="0"/>
        <v>222000</v>
      </c>
      <c r="I9" s="160">
        <f t="shared" si="0"/>
        <v>5</v>
      </c>
      <c r="J9" s="160">
        <f t="shared" si="0"/>
        <v>343</v>
      </c>
      <c r="K9" s="160">
        <f t="shared" si="0"/>
        <v>393</v>
      </c>
      <c r="L9" s="160">
        <f t="shared" si="0"/>
        <v>33332</v>
      </c>
      <c r="M9" s="160">
        <f t="shared" si="0"/>
        <v>324</v>
      </c>
      <c r="N9" s="160">
        <f t="shared" si="0"/>
        <v>11267</v>
      </c>
      <c r="O9" s="275" t="s">
        <v>62</v>
      </c>
      <c r="P9" s="276"/>
    </row>
    <row r="10" spans="1:16" ht="13.5" customHeight="1" x14ac:dyDescent="0.15">
      <c r="A10" s="143"/>
      <c r="B10" s="143" t="s">
        <v>108</v>
      </c>
      <c r="C10" s="142">
        <v>62</v>
      </c>
      <c r="D10" s="131">
        <v>13571</v>
      </c>
      <c r="E10" s="131">
        <v>27</v>
      </c>
      <c r="F10" s="131">
        <v>5356</v>
      </c>
      <c r="G10" s="131">
        <v>22</v>
      </c>
      <c r="H10" s="131">
        <v>4893</v>
      </c>
      <c r="I10" s="147" t="s">
        <v>60</v>
      </c>
      <c r="J10" s="147" t="s">
        <v>60</v>
      </c>
      <c r="K10" s="131">
        <v>4</v>
      </c>
      <c r="L10" s="131">
        <v>260</v>
      </c>
      <c r="M10" s="131">
        <v>6</v>
      </c>
      <c r="N10" s="131">
        <v>203</v>
      </c>
      <c r="O10" s="249" t="s">
        <v>63</v>
      </c>
      <c r="P10" s="250"/>
    </row>
    <row r="11" spans="1:16" ht="13.5" customHeight="1" x14ac:dyDescent="0.15">
      <c r="A11" s="143"/>
      <c r="B11" s="143" t="s">
        <v>109</v>
      </c>
      <c r="C11" s="142">
        <v>404</v>
      </c>
      <c r="D11" s="131">
        <v>82454</v>
      </c>
      <c r="E11" s="131">
        <v>114</v>
      </c>
      <c r="F11" s="131">
        <v>8451</v>
      </c>
      <c r="G11" s="131">
        <v>105</v>
      </c>
      <c r="H11" s="131">
        <v>5002</v>
      </c>
      <c r="I11" s="147" t="s">
        <v>60</v>
      </c>
      <c r="J11" s="147" t="s">
        <v>60</v>
      </c>
      <c r="K11" s="131">
        <v>11</v>
      </c>
      <c r="L11" s="131">
        <v>3126</v>
      </c>
      <c r="M11" s="131">
        <v>14</v>
      </c>
      <c r="N11" s="131">
        <v>323</v>
      </c>
      <c r="O11" s="249" t="s">
        <v>635</v>
      </c>
      <c r="P11" s="250"/>
    </row>
    <row r="12" spans="1:16" ht="13.5" customHeight="1" x14ac:dyDescent="0.15">
      <c r="A12" s="143"/>
      <c r="B12" s="143" t="s">
        <v>110</v>
      </c>
      <c r="C12" s="142">
        <v>205</v>
      </c>
      <c r="D12" s="131">
        <v>26314</v>
      </c>
      <c r="E12" s="131">
        <v>164</v>
      </c>
      <c r="F12" s="131">
        <v>17278</v>
      </c>
      <c r="G12" s="131">
        <v>147</v>
      </c>
      <c r="H12" s="131">
        <v>14609</v>
      </c>
      <c r="I12" s="147" t="s">
        <v>60</v>
      </c>
      <c r="J12" s="147" t="s">
        <v>60</v>
      </c>
      <c r="K12" s="131">
        <v>35</v>
      </c>
      <c r="L12" s="131">
        <v>1465</v>
      </c>
      <c r="M12" s="131">
        <v>24</v>
      </c>
      <c r="N12" s="131">
        <v>1204</v>
      </c>
      <c r="O12" s="249" t="s">
        <v>636</v>
      </c>
      <c r="P12" s="250"/>
    </row>
    <row r="13" spans="1:16" ht="13.5" customHeight="1" x14ac:dyDescent="0.15">
      <c r="A13" s="143"/>
      <c r="B13" s="143" t="s">
        <v>111</v>
      </c>
      <c r="C13" s="142">
        <v>152</v>
      </c>
      <c r="D13" s="131">
        <v>29258</v>
      </c>
      <c r="E13" s="131">
        <v>139</v>
      </c>
      <c r="F13" s="131">
        <v>23729</v>
      </c>
      <c r="G13" s="131">
        <v>128</v>
      </c>
      <c r="H13" s="131">
        <v>13196</v>
      </c>
      <c r="I13" s="147" t="s">
        <v>60</v>
      </c>
      <c r="J13" s="147" t="s">
        <v>60</v>
      </c>
      <c r="K13" s="131">
        <v>57</v>
      </c>
      <c r="L13" s="131">
        <v>9783</v>
      </c>
      <c r="M13" s="131">
        <v>25</v>
      </c>
      <c r="N13" s="131">
        <v>750</v>
      </c>
      <c r="O13" s="249" t="s">
        <v>637</v>
      </c>
      <c r="P13" s="250"/>
    </row>
    <row r="14" spans="1:16" ht="13.5" customHeight="1" x14ac:dyDescent="0.15">
      <c r="A14" s="143"/>
      <c r="B14" s="143" t="s">
        <v>112</v>
      </c>
      <c r="C14" s="142">
        <v>106</v>
      </c>
      <c r="D14" s="131">
        <v>21033</v>
      </c>
      <c r="E14" s="131">
        <v>83</v>
      </c>
      <c r="F14" s="131">
        <v>10888</v>
      </c>
      <c r="G14" s="131">
        <v>77</v>
      </c>
      <c r="H14" s="131">
        <v>9543</v>
      </c>
      <c r="I14" s="147" t="s">
        <v>60</v>
      </c>
      <c r="J14" s="147" t="s">
        <v>60</v>
      </c>
      <c r="K14" s="131">
        <v>16</v>
      </c>
      <c r="L14" s="131">
        <v>1031</v>
      </c>
      <c r="M14" s="131">
        <v>8</v>
      </c>
      <c r="N14" s="131">
        <v>314</v>
      </c>
      <c r="O14" s="249" t="s">
        <v>638</v>
      </c>
      <c r="P14" s="250"/>
    </row>
    <row r="15" spans="1:16" ht="13.5" customHeight="1" x14ac:dyDescent="0.15">
      <c r="A15" s="143"/>
      <c r="B15" s="143" t="s">
        <v>113</v>
      </c>
      <c r="C15" s="142">
        <v>411</v>
      </c>
      <c r="D15" s="131">
        <v>63744</v>
      </c>
      <c r="E15" s="131">
        <v>153</v>
      </c>
      <c r="F15" s="131">
        <v>13110</v>
      </c>
      <c r="G15" s="131">
        <v>147</v>
      </c>
      <c r="H15" s="131">
        <v>12539</v>
      </c>
      <c r="I15" s="147" t="s">
        <v>60</v>
      </c>
      <c r="J15" s="147" t="s">
        <v>60</v>
      </c>
      <c r="K15" s="131">
        <v>14</v>
      </c>
      <c r="L15" s="131">
        <v>273</v>
      </c>
      <c r="M15" s="131">
        <v>16</v>
      </c>
      <c r="N15" s="131">
        <v>298</v>
      </c>
      <c r="O15" s="249" t="s">
        <v>639</v>
      </c>
      <c r="P15" s="250"/>
    </row>
    <row r="16" spans="1:16" ht="13.5" customHeight="1" x14ac:dyDescent="0.15">
      <c r="A16" s="143"/>
      <c r="B16" s="143" t="s">
        <v>114</v>
      </c>
      <c r="C16" s="142">
        <v>9</v>
      </c>
      <c r="D16" s="131">
        <v>1005</v>
      </c>
      <c r="E16" s="131">
        <v>8</v>
      </c>
      <c r="F16" s="131">
        <v>585</v>
      </c>
      <c r="G16" s="131">
        <v>8</v>
      </c>
      <c r="H16" s="131">
        <v>523</v>
      </c>
      <c r="I16" s="147" t="s">
        <v>60</v>
      </c>
      <c r="J16" s="147" t="s">
        <v>60</v>
      </c>
      <c r="K16" s="147">
        <v>2</v>
      </c>
      <c r="L16" s="147">
        <v>32</v>
      </c>
      <c r="M16" s="147">
        <v>1</v>
      </c>
      <c r="N16" s="147">
        <v>30</v>
      </c>
      <c r="O16" s="249" t="s">
        <v>640</v>
      </c>
      <c r="P16" s="250"/>
    </row>
    <row r="17" spans="1:16" ht="13.5" customHeight="1" x14ac:dyDescent="0.15">
      <c r="A17" s="143"/>
      <c r="B17" s="143" t="s">
        <v>115</v>
      </c>
      <c r="C17" s="142">
        <v>278</v>
      </c>
      <c r="D17" s="131">
        <v>50494</v>
      </c>
      <c r="E17" s="131">
        <v>187</v>
      </c>
      <c r="F17" s="131">
        <v>11637</v>
      </c>
      <c r="G17" s="131">
        <v>179</v>
      </c>
      <c r="H17" s="131">
        <v>10820</v>
      </c>
      <c r="I17" s="147" t="s">
        <v>60</v>
      </c>
      <c r="J17" s="147" t="s">
        <v>60</v>
      </c>
      <c r="K17" s="131">
        <v>11</v>
      </c>
      <c r="L17" s="131">
        <v>230</v>
      </c>
      <c r="M17" s="131">
        <v>32</v>
      </c>
      <c r="N17" s="131">
        <v>587</v>
      </c>
      <c r="O17" s="249" t="s">
        <v>641</v>
      </c>
      <c r="P17" s="250"/>
    </row>
    <row r="18" spans="1:16" ht="13.5" customHeight="1" x14ac:dyDescent="0.15">
      <c r="A18" s="143"/>
      <c r="B18" s="143" t="s">
        <v>116</v>
      </c>
      <c r="C18" s="142">
        <v>325</v>
      </c>
      <c r="D18" s="131">
        <v>67295</v>
      </c>
      <c r="E18" s="131">
        <v>274</v>
      </c>
      <c r="F18" s="131">
        <v>46201</v>
      </c>
      <c r="G18" s="131">
        <v>266</v>
      </c>
      <c r="H18" s="131">
        <v>39156</v>
      </c>
      <c r="I18" s="147">
        <v>4</v>
      </c>
      <c r="J18" s="147">
        <v>309</v>
      </c>
      <c r="K18" s="131">
        <v>64</v>
      </c>
      <c r="L18" s="131">
        <v>3428</v>
      </c>
      <c r="M18" s="131">
        <v>30</v>
      </c>
      <c r="N18" s="131">
        <v>3617</v>
      </c>
      <c r="O18" s="249" t="s">
        <v>642</v>
      </c>
      <c r="P18" s="250"/>
    </row>
    <row r="19" spans="1:16" ht="13.5" customHeight="1" x14ac:dyDescent="0.15">
      <c r="A19" s="143"/>
      <c r="B19" s="143" t="s">
        <v>117</v>
      </c>
      <c r="C19" s="142">
        <v>587</v>
      </c>
      <c r="D19" s="131">
        <v>114773</v>
      </c>
      <c r="E19" s="131">
        <v>389</v>
      </c>
      <c r="F19" s="131">
        <v>40305</v>
      </c>
      <c r="G19" s="131">
        <v>379</v>
      </c>
      <c r="H19" s="131">
        <v>38993</v>
      </c>
      <c r="I19" s="147">
        <v>1</v>
      </c>
      <c r="J19" s="147">
        <v>34</v>
      </c>
      <c r="K19" s="131">
        <v>12</v>
      </c>
      <c r="L19" s="131">
        <v>335</v>
      </c>
      <c r="M19" s="131">
        <v>24</v>
      </c>
      <c r="N19" s="131">
        <v>977</v>
      </c>
      <c r="O19" s="249" t="s">
        <v>643</v>
      </c>
      <c r="P19" s="250"/>
    </row>
    <row r="20" spans="1:16" ht="13.5" customHeight="1" x14ac:dyDescent="0.15">
      <c r="A20" s="143"/>
      <c r="B20" s="143" t="s">
        <v>118</v>
      </c>
      <c r="C20" s="142">
        <v>430</v>
      </c>
      <c r="D20" s="131">
        <v>75509</v>
      </c>
      <c r="E20" s="131">
        <v>247</v>
      </c>
      <c r="F20" s="131">
        <v>17176</v>
      </c>
      <c r="G20" s="131">
        <v>221</v>
      </c>
      <c r="H20" s="131">
        <v>14196</v>
      </c>
      <c r="I20" s="147" t="s">
        <v>60</v>
      </c>
      <c r="J20" s="147" t="s">
        <v>60</v>
      </c>
      <c r="K20" s="131">
        <v>52</v>
      </c>
      <c r="L20" s="131">
        <v>2052</v>
      </c>
      <c r="M20" s="131">
        <v>46</v>
      </c>
      <c r="N20" s="131">
        <v>928</v>
      </c>
      <c r="O20" s="249" t="s">
        <v>644</v>
      </c>
      <c r="P20" s="250"/>
    </row>
    <row r="21" spans="1:16" ht="13.5" customHeight="1" x14ac:dyDescent="0.15">
      <c r="A21" s="143"/>
      <c r="B21" s="143" t="s">
        <v>119</v>
      </c>
      <c r="C21" s="142">
        <v>397</v>
      </c>
      <c r="D21" s="131">
        <v>71172</v>
      </c>
      <c r="E21" s="131">
        <v>262</v>
      </c>
      <c r="F21" s="131">
        <v>23913</v>
      </c>
      <c r="G21" s="131">
        <v>244</v>
      </c>
      <c r="H21" s="131">
        <v>21491</v>
      </c>
      <c r="I21" s="147" t="s">
        <v>60</v>
      </c>
      <c r="J21" s="147" t="s">
        <v>60</v>
      </c>
      <c r="K21" s="131">
        <v>47</v>
      </c>
      <c r="L21" s="131">
        <v>1705</v>
      </c>
      <c r="M21" s="131">
        <v>35</v>
      </c>
      <c r="N21" s="131">
        <v>717</v>
      </c>
      <c r="O21" s="249" t="s">
        <v>645</v>
      </c>
      <c r="P21" s="250"/>
    </row>
    <row r="22" spans="1:16" ht="13.5" customHeight="1" x14ac:dyDescent="0.15">
      <c r="A22" s="143"/>
      <c r="B22" s="143" t="s">
        <v>120</v>
      </c>
      <c r="C22" s="142">
        <v>666</v>
      </c>
      <c r="D22" s="131">
        <v>143619</v>
      </c>
      <c r="E22" s="131">
        <v>283</v>
      </c>
      <c r="F22" s="131">
        <v>26433</v>
      </c>
      <c r="G22" s="131">
        <v>243</v>
      </c>
      <c r="H22" s="131">
        <v>16878</v>
      </c>
      <c r="I22" s="147" t="s">
        <v>60</v>
      </c>
      <c r="J22" s="147" t="s">
        <v>60</v>
      </c>
      <c r="K22" s="131">
        <v>36</v>
      </c>
      <c r="L22" s="131">
        <v>8548</v>
      </c>
      <c r="M22" s="131">
        <v>39</v>
      </c>
      <c r="N22" s="131">
        <v>1007</v>
      </c>
      <c r="O22" s="249" t="s">
        <v>646</v>
      </c>
      <c r="P22" s="250"/>
    </row>
    <row r="23" spans="1:16" ht="13.5" customHeight="1" x14ac:dyDescent="0.15">
      <c r="A23" s="143"/>
      <c r="B23" s="143" t="s">
        <v>121</v>
      </c>
      <c r="C23" s="142">
        <v>416</v>
      </c>
      <c r="D23" s="131">
        <v>58978</v>
      </c>
      <c r="E23" s="131">
        <v>309</v>
      </c>
      <c r="F23" s="131">
        <v>21537</v>
      </c>
      <c r="G23" s="131">
        <v>301</v>
      </c>
      <c r="H23" s="131">
        <v>20161</v>
      </c>
      <c r="I23" s="147" t="s">
        <v>60</v>
      </c>
      <c r="J23" s="147" t="s">
        <v>60</v>
      </c>
      <c r="K23" s="131">
        <v>32</v>
      </c>
      <c r="L23" s="131">
        <v>1064</v>
      </c>
      <c r="M23" s="131">
        <v>24</v>
      </c>
      <c r="N23" s="131">
        <v>312</v>
      </c>
      <c r="O23" s="249" t="s">
        <v>647</v>
      </c>
      <c r="P23" s="250"/>
    </row>
    <row r="24" spans="1:16" s="161" customFormat="1" ht="13.5" customHeight="1" x14ac:dyDescent="0.15">
      <c r="A24" s="277" t="s">
        <v>106</v>
      </c>
      <c r="B24" s="278"/>
      <c r="C24" s="159">
        <f>+SUM(C25:C27)</f>
        <v>974</v>
      </c>
      <c r="D24" s="160">
        <f t="shared" ref="D24:N24" si="1">+SUM(D25:D27)</f>
        <v>201103</v>
      </c>
      <c r="E24" s="160">
        <f t="shared" si="1"/>
        <v>633</v>
      </c>
      <c r="F24" s="160">
        <f t="shared" si="1"/>
        <v>59167</v>
      </c>
      <c r="G24" s="160">
        <f t="shared" si="1"/>
        <v>620</v>
      </c>
      <c r="H24" s="160">
        <f t="shared" si="1"/>
        <v>54475</v>
      </c>
      <c r="I24" s="162">
        <f t="shared" si="1"/>
        <v>2</v>
      </c>
      <c r="J24" s="162">
        <f t="shared" si="1"/>
        <v>9</v>
      </c>
      <c r="K24" s="160">
        <f t="shared" si="1"/>
        <v>66</v>
      </c>
      <c r="L24" s="160">
        <f t="shared" si="1"/>
        <v>3363</v>
      </c>
      <c r="M24" s="160">
        <f t="shared" si="1"/>
        <v>75</v>
      </c>
      <c r="N24" s="160">
        <f t="shared" si="1"/>
        <v>1329</v>
      </c>
      <c r="O24" s="275" t="s">
        <v>77</v>
      </c>
      <c r="P24" s="276"/>
    </row>
    <row r="25" spans="1:16" ht="13.5" customHeight="1" x14ac:dyDescent="0.15">
      <c r="A25" s="143"/>
      <c r="B25" s="143" t="s">
        <v>114</v>
      </c>
      <c r="C25" s="142">
        <v>281</v>
      </c>
      <c r="D25" s="131">
        <v>54824</v>
      </c>
      <c r="E25" s="131">
        <v>214</v>
      </c>
      <c r="F25" s="131">
        <v>23539</v>
      </c>
      <c r="G25" s="131">
        <v>212</v>
      </c>
      <c r="H25" s="131">
        <v>22817</v>
      </c>
      <c r="I25" s="147" t="s">
        <v>60</v>
      </c>
      <c r="J25" s="147" t="s">
        <v>60</v>
      </c>
      <c r="K25" s="131">
        <v>26</v>
      </c>
      <c r="L25" s="131">
        <v>449</v>
      </c>
      <c r="M25" s="131">
        <v>19</v>
      </c>
      <c r="N25" s="131">
        <v>273</v>
      </c>
      <c r="O25" s="249" t="s">
        <v>648</v>
      </c>
      <c r="P25" s="250"/>
    </row>
    <row r="26" spans="1:16" ht="13.5" customHeight="1" x14ac:dyDescent="0.15">
      <c r="A26" s="143"/>
      <c r="B26" s="143" t="s">
        <v>122</v>
      </c>
      <c r="C26" s="142">
        <v>487</v>
      </c>
      <c r="D26" s="131">
        <v>108464</v>
      </c>
      <c r="E26" s="131">
        <v>252</v>
      </c>
      <c r="F26" s="131">
        <v>14910</v>
      </c>
      <c r="G26" s="131">
        <v>243</v>
      </c>
      <c r="H26" s="131">
        <v>13382</v>
      </c>
      <c r="I26" s="147">
        <v>1</v>
      </c>
      <c r="J26" s="147">
        <v>1</v>
      </c>
      <c r="K26" s="131">
        <v>21</v>
      </c>
      <c r="L26" s="131">
        <v>932</v>
      </c>
      <c r="M26" s="131">
        <v>35</v>
      </c>
      <c r="N26" s="131">
        <v>596</v>
      </c>
      <c r="O26" s="249" t="s">
        <v>649</v>
      </c>
      <c r="P26" s="250"/>
    </row>
    <row r="27" spans="1:16" ht="13.5" customHeight="1" x14ac:dyDescent="0.15">
      <c r="A27" s="143"/>
      <c r="B27" s="143" t="s">
        <v>123</v>
      </c>
      <c r="C27" s="142">
        <v>206</v>
      </c>
      <c r="D27" s="131">
        <v>37815</v>
      </c>
      <c r="E27" s="131">
        <v>167</v>
      </c>
      <c r="F27" s="131">
        <v>20718</v>
      </c>
      <c r="G27" s="131">
        <v>165</v>
      </c>
      <c r="H27" s="131">
        <v>18276</v>
      </c>
      <c r="I27" s="147">
        <v>1</v>
      </c>
      <c r="J27" s="147">
        <v>8</v>
      </c>
      <c r="K27" s="131">
        <v>19</v>
      </c>
      <c r="L27" s="131">
        <v>1982</v>
      </c>
      <c r="M27" s="131">
        <v>21</v>
      </c>
      <c r="N27" s="131">
        <v>460</v>
      </c>
      <c r="O27" s="249" t="s">
        <v>650</v>
      </c>
      <c r="P27" s="250"/>
    </row>
    <row r="28" spans="1:16" s="161" customFormat="1" ht="13.5" customHeight="1" x14ac:dyDescent="0.15">
      <c r="A28" s="277" t="s">
        <v>107</v>
      </c>
      <c r="B28" s="278"/>
      <c r="C28" s="159">
        <f>+C29</f>
        <v>413</v>
      </c>
      <c r="D28" s="160">
        <f t="shared" ref="D28:N28" si="2">+D29</f>
        <v>83146</v>
      </c>
      <c r="E28" s="160">
        <f t="shared" si="2"/>
        <v>179</v>
      </c>
      <c r="F28" s="160">
        <f t="shared" si="2"/>
        <v>9508</v>
      </c>
      <c r="G28" s="160">
        <f t="shared" si="2"/>
        <v>178</v>
      </c>
      <c r="H28" s="160">
        <f t="shared" si="2"/>
        <v>9360</v>
      </c>
      <c r="I28" s="162" t="str">
        <f t="shared" si="2"/>
        <v>-</v>
      </c>
      <c r="J28" s="162" t="str">
        <f t="shared" si="2"/>
        <v>-</v>
      </c>
      <c r="K28" s="160">
        <f t="shared" si="2"/>
        <v>7</v>
      </c>
      <c r="L28" s="160">
        <f t="shared" si="2"/>
        <v>78</v>
      </c>
      <c r="M28" s="160">
        <f t="shared" si="2"/>
        <v>4</v>
      </c>
      <c r="N28" s="160">
        <f t="shared" si="2"/>
        <v>70</v>
      </c>
      <c r="O28" s="275" t="s">
        <v>80</v>
      </c>
      <c r="P28" s="276"/>
    </row>
    <row r="29" spans="1:16" ht="13.5" customHeight="1" thickBot="1" x14ac:dyDescent="0.2">
      <c r="A29" s="144"/>
      <c r="B29" s="144" t="s">
        <v>124</v>
      </c>
      <c r="C29" s="145">
        <v>413</v>
      </c>
      <c r="D29" s="146">
        <v>83146</v>
      </c>
      <c r="E29" s="146">
        <v>179</v>
      </c>
      <c r="F29" s="146">
        <v>9508</v>
      </c>
      <c r="G29" s="146">
        <v>178</v>
      </c>
      <c r="H29" s="146">
        <v>9360</v>
      </c>
      <c r="I29" s="148" t="s">
        <v>60</v>
      </c>
      <c r="J29" s="148" t="s">
        <v>60</v>
      </c>
      <c r="K29" s="146">
        <v>7</v>
      </c>
      <c r="L29" s="146">
        <v>78</v>
      </c>
      <c r="M29" s="146">
        <v>4</v>
      </c>
      <c r="N29" s="146">
        <v>70</v>
      </c>
      <c r="O29" s="251" t="s">
        <v>651</v>
      </c>
      <c r="P29" s="252"/>
    </row>
    <row r="32" spans="1:16" ht="12" thickBot="1" x14ac:dyDescent="0.2"/>
    <row r="33" spans="1:16" ht="13.5" x14ac:dyDescent="0.15">
      <c r="A33" s="267" t="s">
        <v>571</v>
      </c>
      <c r="B33" s="266"/>
      <c r="C33" s="279" t="s">
        <v>652</v>
      </c>
      <c r="D33" s="282"/>
      <c r="E33" s="282"/>
      <c r="F33" s="282"/>
      <c r="G33" s="282"/>
      <c r="H33" s="282"/>
      <c r="I33" s="282"/>
      <c r="J33" s="282"/>
      <c r="K33" s="282"/>
      <c r="L33" s="280"/>
      <c r="M33" s="279" t="s">
        <v>655</v>
      </c>
      <c r="N33" s="280"/>
      <c r="O33" s="260" t="s">
        <v>104</v>
      </c>
      <c r="P33" s="261"/>
    </row>
    <row r="34" spans="1:16" ht="13.5" customHeight="1" x14ac:dyDescent="0.15">
      <c r="A34" s="268"/>
      <c r="B34" s="254"/>
      <c r="C34" s="258" t="s">
        <v>130</v>
      </c>
      <c r="D34" s="281" t="s">
        <v>96</v>
      </c>
      <c r="E34" s="255" t="s">
        <v>653</v>
      </c>
      <c r="F34" s="257"/>
      <c r="G34" s="255" t="s">
        <v>99</v>
      </c>
      <c r="H34" s="256"/>
      <c r="I34" s="255" t="s">
        <v>131</v>
      </c>
      <c r="J34" s="256"/>
      <c r="K34" s="283" t="s">
        <v>654</v>
      </c>
      <c r="L34" s="257"/>
      <c r="M34" s="258" t="s">
        <v>656</v>
      </c>
      <c r="N34" s="281" t="s">
        <v>98</v>
      </c>
      <c r="O34" s="262"/>
      <c r="P34" s="263"/>
    </row>
    <row r="35" spans="1:16" ht="11.25" customHeight="1" x14ac:dyDescent="0.15">
      <c r="A35" s="268"/>
      <c r="B35" s="254"/>
      <c r="C35" s="240"/>
      <c r="D35" s="240"/>
      <c r="E35" s="281" t="s">
        <v>97</v>
      </c>
      <c r="F35" s="281" t="s">
        <v>98</v>
      </c>
      <c r="G35" s="258" t="s">
        <v>97</v>
      </c>
      <c r="H35" s="258" t="s">
        <v>98</v>
      </c>
      <c r="I35" s="258" t="s">
        <v>97</v>
      </c>
      <c r="J35" s="258" t="s">
        <v>98</v>
      </c>
      <c r="K35" s="258" t="s">
        <v>97</v>
      </c>
      <c r="L35" s="258" t="s">
        <v>98</v>
      </c>
      <c r="M35" s="240"/>
      <c r="N35" s="240"/>
      <c r="O35" s="262"/>
      <c r="P35" s="263"/>
    </row>
    <row r="36" spans="1:16" ht="11.25" customHeight="1" x14ac:dyDescent="0.15">
      <c r="A36" s="268"/>
      <c r="B36" s="254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64"/>
      <c r="P36" s="265"/>
    </row>
    <row r="37" spans="1:16" ht="13.5" customHeight="1" x14ac:dyDescent="0.15">
      <c r="A37" s="271" t="s">
        <v>94</v>
      </c>
      <c r="B37" s="272"/>
      <c r="C37" s="195">
        <v>910</v>
      </c>
      <c r="D37" s="160">
        <v>54743</v>
      </c>
      <c r="E37" s="160">
        <v>828</v>
      </c>
      <c r="F37" s="160">
        <v>48764</v>
      </c>
      <c r="G37" s="160">
        <v>2</v>
      </c>
      <c r="H37" s="160">
        <v>502</v>
      </c>
      <c r="I37" s="160">
        <v>5</v>
      </c>
      <c r="J37" s="160">
        <v>701</v>
      </c>
      <c r="K37" s="160">
        <v>159</v>
      </c>
      <c r="L37" s="160">
        <v>4776</v>
      </c>
      <c r="M37" s="160">
        <v>5048</v>
      </c>
      <c r="N37" s="160">
        <v>713451</v>
      </c>
      <c r="O37" s="273" t="s">
        <v>89</v>
      </c>
      <c r="P37" s="274"/>
    </row>
    <row r="38" spans="1:16" ht="13.5" customHeight="1" x14ac:dyDescent="0.15">
      <c r="A38" s="277" t="s">
        <v>105</v>
      </c>
      <c r="B38" s="278"/>
      <c r="C38" s="159">
        <f>+SUM(C39:C52)</f>
        <v>672</v>
      </c>
      <c r="D38" s="160">
        <f t="shared" ref="D38:N38" si="3">+SUM(D39:D52)</f>
        <v>29748</v>
      </c>
      <c r="E38" s="160">
        <f t="shared" si="3"/>
        <v>599</v>
      </c>
      <c r="F38" s="160">
        <f t="shared" si="3"/>
        <v>24669</v>
      </c>
      <c r="G38" s="160">
        <f t="shared" si="3"/>
        <v>1</v>
      </c>
      <c r="H38" s="160">
        <f t="shared" si="3"/>
        <v>500</v>
      </c>
      <c r="I38" s="160">
        <f t="shared" si="3"/>
        <v>5</v>
      </c>
      <c r="J38" s="160">
        <f t="shared" si="3"/>
        <v>701</v>
      </c>
      <c r="K38" s="160">
        <f t="shared" si="3"/>
        <v>134</v>
      </c>
      <c r="L38" s="160">
        <f t="shared" si="3"/>
        <v>3878</v>
      </c>
      <c r="M38" s="160">
        <f t="shared" si="3"/>
        <v>3866</v>
      </c>
      <c r="N38" s="160">
        <f t="shared" si="3"/>
        <v>522872</v>
      </c>
      <c r="O38" s="275" t="s">
        <v>62</v>
      </c>
      <c r="P38" s="276"/>
    </row>
    <row r="39" spans="1:16" ht="13.5" customHeight="1" x14ac:dyDescent="0.15">
      <c r="A39" s="143"/>
      <c r="B39" s="196" t="s">
        <v>108</v>
      </c>
      <c r="C39" s="142">
        <v>16</v>
      </c>
      <c r="D39" s="131">
        <v>681</v>
      </c>
      <c r="E39" s="131">
        <v>15</v>
      </c>
      <c r="F39" s="131">
        <v>666</v>
      </c>
      <c r="G39" s="147" t="s">
        <v>60</v>
      </c>
      <c r="H39" s="147" t="s">
        <v>60</v>
      </c>
      <c r="I39" s="147" t="s">
        <v>60</v>
      </c>
      <c r="J39" s="147" t="s">
        <v>60</v>
      </c>
      <c r="K39" s="131">
        <v>1</v>
      </c>
      <c r="L39" s="131">
        <v>15</v>
      </c>
      <c r="M39" s="131">
        <v>47</v>
      </c>
      <c r="N39" s="131">
        <v>7534</v>
      </c>
      <c r="O39" s="249" t="s">
        <v>63</v>
      </c>
      <c r="P39" s="250"/>
    </row>
    <row r="40" spans="1:16" ht="13.5" customHeight="1" x14ac:dyDescent="0.15">
      <c r="A40" s="143"/>
      <c r="B40" s="196" t="s">
        <v>109</v>
      </c>
      <c r="C40" s="142">
        <v>40</v>
      </c>
      <c r="D40" s="131">
        <v>1281</v>
      </c>
      <c r="E40" s="131">
        <v>37</v>
      </c>
      <c r="F40" s="131">
        <v>859</v>
      </c>
      <c r="G40" s="147" t="s">
        <v>60</v>
      </c>
      <c r="H40" s="147" t="s">
        <v>60</v>
      </c>
      <c r="I40" s="147" t="s">
        <v>60</v>
      </c>
      <c r="J40" s="147" t="s">
        <v>60</v>
      </c>
      <c r="K40" s="131">
        <v>6</v>
      </c>
      <c r="L40" s="131">
        <v>422</v>
      </c>
      <c r="M40" s="131">
        <v>386</v>
      </c>
      <c r="N40" s="131">
        <v>72722</v>
      </c>
      <c r="O40" s="249" t="s">
        <v>635</v>
      </c>
      <c r="P40" s="250"/>
    </row>
    <row r="41" spans="1:16" ht="13.5" customHeight="1" x14ac:dyDescent="0.15">
      <c r="A41" s="143"/>
      <c r="B41" s="196" t="s">
        <v>110</v>
      </c>
      <c r="C41" s="142">
        <v>88</v>
      </c>
      <c r="D41" s="131">
        <v>2102</v>
      </c>
      <c r="E41" s="131">
        <v>80</v>
      </c>
      <c r="F41" s="131">
        <v>1642</v>
      </c>
      <c r="G41" s="147" t="s">
        <v>60</v>
      </c>
      <c r="H41" s="147" t="s">
        <v>60</v>
      </c>
      <c r="I41" s="147">
        <v>1</v>
      </c>
      <c r="J41" s="147">
        <v>12</v>
      </c>
      <c r="K41" s="131">
        <v>20</v>
      </c>
      <c r="L41" s="131">
        <v>448</v>
      </c>
      <c r="M41" s="131">
        <v>139</v>
      </c>
      <c r="N41" s="131">
        <v>6934</v>
      </c>
      <c r="O41" s="249" t="s">
        <v>636</v>
      </c>
      <c r="P41" s="250"/>
    </row>
    <row r="42" spans="1:16" ht="13.5" customHeight="1" x14ac:dyDescent="0.15">
      <c r="A42" s="143"/>
      <c r="B42" s="196" t="s">
        <v>111</v>
      </c>
      <c r="C42" s="142">
        <v>66</v>
      </c>
      <c r="D42" s="131">
        <v>1518</v>
      </c>
      <c r="E42" s="131">
        <v>60</v>
      </c>
      <c r="F42" s="131">
        <v>1248</v>
      </c>
      <c r="G42" s="147" t="s">
        <v>60</v>
      </c>
      <c r="H42" s="147" t="s">
        <v>60</v>
      </c>
      <c r="I42" s="147" t="s">
        <v>60</v>
      </c>
      <c r="J42" s="147" t="s">
        <v>60</v>
      </c>
      <c r="K42" s="131">
        <v>21</v>
      </c>
      <c r="L42" s="131">
        <v>270</v>
      </c>
      <c r="M42" s="131">
        <v>33</v>
      </c>
      <c r="N42" s="131">
        <v>4011</v>
      </c>
      <c r="O42" s="249" t="s">
        <v>637</v>
      </c>
      <c r="P42" s="250"/>
    </row>
    <row r="43" spans="1:16" ht="13.5" customHeight="1" x14ac:dyDescent="0.15">
      <c r="A43" s="143"/>
      <c r="B43" s="196" t="s">
        <v>112</v>
      </c>
      <c r="C43" s="142">
        <v>31</v>
      </c>
      <c r="D43" s="131">
        <v>6231</v>
      </c>
      <c r="E43" s="131">
        <v>28</v>
      </c>
      <c r="F43" s="131">
        <v>6163</v>
      </c>
      <c r="G43" s="147" t="s">
        <v>60</v>
      </c>
      <c r="H43" s="147" t="s">
        <v>60</v>
      </c>
      <c r="I43" s="147" t="s">
        <v>60</v>
      </c>
      <c r="J43" s="147" t="s">
        <v>60</v>
      </c>
      <c r="K43" s="131">
        <v>4</v>
      </c>
      <c r="L43" s="131">
        <v>68</v>
      </c>
      <c r="M43" s="131">
        <v>62</v>
      </c>
      <c r="N43" s="131">
        <v>3914</v>
      </c>
      <c r="O43" s="249" t="s">
        <v>638</v>
      </c>
      <c r="P43" s="250"/>
    </row>
    <row r="44" spans="1:16" ht="13.5" customHeight="1" x14ac:dyDescent="0.15">
      <c r="A44" s="143"/>
      <c r="B44" s="196" t="s">
        <v>113</v>
      </c>
      <c r="C44" s="142">
        <v>57</v>
      </c>
      <c r="D44" s="131">
        <v>2221</v>
      </c>
      <c r="E44" s="131">
        <v>51</v>
      </c>
      <c r="F44" s="131">
        <v>1783</v>
      </c>
      <c r="G44" s="147" t="s">
        <v>60</v>
      </c>
      <c r="H44" s="147" t="s">
        <v>60</v>
      </c>
      <c r="I44" s="147" t="s">
        <v>60</v>
      </c>
      <c r="J44" s="147" t="s">
        <v>60</v>
      </c>
      <c r="K44" s="131">
        <v>11</v>
      </c>
      <c r="L44" s="131">
        <v>438</v>
      </c>
      <c r="M44" s="131">
        <v>386</v>
      </c>
      <c r="N44" s="131">
        <v>48413</v>
      </c>
      <c r="O44" s="249" t="s">
        <v>639</v>
      </c>
      <c r="P44" s="250"/>
    </row>
    <row r="45" spans="1:16" ht="13.5" customHeight="1" x14ac:dyDescent="0.15">
      <c r="A45" s="143"/>
      <c r="B45" s="196" t="s">
        <v>114</v>
      </c>
      <c r="C45" s="142">
        <v>3</v>
      </c>
      <c r="D45" s="131">
        <v>50</v>
      </c>
      <c r="E45" s="131">
        <v>3</v>
      </c>
      <c r="F45" s="131">
        <v>50</v>
      </c>
      <c r="G45" s="147" t="s">
        <v>60</v>
      </c>
      <c r="H45" s="147" t="s">
        <v>60</v>
      </c>
      <c r="I45" s="147" t="s">
        <v>60</v>
      </c>
      <c r="J45" s="147" t="s">
        <v>60</v>
      </c>
      <c r="K45" s="147" t="s">
        <v>60</v>
      </c>
      <c r="L45" s="147" t="s">
        <v>60</v>
      </c>
      <c r="M45" s="147">
        <v>5</v>
      </c>
      <c r="N45" s="147">
        <v>370</v>
      </c>
      <c r="O45" s="249" t="s">
        <v>69</v>
      </c>
      <c r="P45" s="250"/>
    </row>
    <row r="46" spans="1:16" ht="13.5" customHeight="1" x14ac:dyDescent="0.15">
      <c r="A46" s="143"/>
      <c r="B46" s="196" t="s">
        <v>115</v>
      </c>
      <c r="C46" s="142">
        <v>40</v>
      </c>
      <c r="D46" s="131">
        <v>722</v>
      </c>
      <c r="E46" s="131">
        <v>35</v>
      </c>
      <c r="F46" s="131">
        <v>469</v>
      </c>
      <c r="G46" s="147" t="s">
        <v>60</v>
      </c>
      <c r="H46" s="147" t="s">
        <v>60</v>
      </c>
      <c r="I46" s="147" t="s">
        <v>60</v>
      </c>
      <c r="J46" s="147" t="s">
        <v>60</v>
      </c>
      <c r="K46" s="131">
        <v>8</v>
      </c>
      <c r="L46" s="131">
        <v>253</v>
      </c>
      <c r="M46" s="131">
        <v>250</v>
      </c>
      <c r="N46" s="131">
        <v>38135</v>
      </c>
      <c r="O46" s="249" t="s">
        <v>641</v>
      </c>
      <c r="P46" s="250"/>
    </row>
    <row r="47" spans="1:16" ht="13.5" customHeight="1" x14ac:dyDescent="0.15">
      <c r="A47" s="143"/>
      <c r="B47" s="196" t="s">
        <v>116</v>
      </c>
      <c r="C47" s="142">
        <v>62</v>
      </c>
      <c r="D47" s="131">
        <v>805</v>
      </c>
      <c r="E47" s="131">
        <v>53</v>
      </c>
      <c r="F47" s="131">
        <v>546</v>
      </c>
      <c r="G47" s="147" t="s">
        <v>60</v>
      </c>
      <c r="H47" s="147" t="s">
        <v>60</v>
      </c>
      <c r="I47" s="147" t="s">
        <v>60</v>
      </c>
      <c r="J47" s="147" t="s">
        <v>60</v>
      </c>
      <c r="K47" s="131">
        <v>15</v>
      </c>
      <c r="L47" s="131">
        <v>259</v>
      </c>
      <c r="M47" s="131">
        <v>225</v>
      </c>
      <c r="N47" s="131">
        <v>20289</v>
      </c>
      <c r="O47" s="249" t="s">
        <v>642</v>
      </c>
      <c r="P47" s="250"/>
    </row>
    <row r="48" spans="1:16" ht="13.5" customHeight="1" x14ac:dyDescent="0.15">
      <c r="A48" s="143"/>
      <c r="B48" s="196" t="s">
        <v>117</v>
      </c>
      <c r="C48" s="142">
        <v>28</v>
      </c>
      <c r="D48" s="131">
        <v>1026</v>
      </c>
      <c r="E48" s="131">
        <v>21</v>
      </c>
      <c r="F48" s="131">
        <v>382</v>
      </c>
      <c r="G48" s="147" t="s">
        <v>60</v>
      </c>
      <c r="H48" s="147" t="s">
        <v>60</v>
      </c>
      <c r="I48" s="147">
        <v>1</v>
      </c>
      <c r="J48" s="147">
        <v>50</v>
      </c>
      <c r="K48" s="131">
        <v>6</v>
      </c>
      <c r="L48" s="131">
        <v>594</v>
      </c>
      <c r="M48" s="131">
        <v>553</v>
      </c>
      <c r="N48" s="131">
        <v>73442</v>
      </c>
      <c r="O48" s="249" t="s">
        <v>643</v>
      </c>
      <c r="P48" s="250"/>
    </row>
    <row r="49" spans="1:16" ht="13.5" customHeight="1" x14ac:dyDescent="0.15">
      <c r="A49" s="143"/>
      <c r="B49" s="196" t="s">
        <v>118</v>
      </c>
      <c r="C49" s="142">
        <v>57</v>
      </c>
      <c r="D49" s="131">
        <v>3055</v>
      </c>
      <c r="E49" s="131">
        <v>51</v>
      </c>
      <c r="F49" s="131">
        <v>2899</v>
      </c>
      <c r="G49" s="147" t="s">
        <v>60</v>
      </c>
      <c r="H49" s="147" t="s">
        <v>60</v>
      </c>
      <c r="I49" s="147" t="s">
        <v>60</v>
      </c>
      <c r="J49" s="147" t="s">
        <v>60</v>
      </c>
      <c r="K49" s="131">
        <v>12</v>
      </c>
      <c r="L49" s="131">
        <v>156</v>
      </c>
      <c r="M49" s="131">
        <v>404</v>
      </c>
      <c r="N49" s="131">
        <v>55278</v>
      </c>
      <c r="O49" s="249" t="s">
        <v>644</v>
      </c>
      <c r="P49" s="250"/>
    </row>
    <row r="50" spans="1:16" ht="13.5" customHeight="1" x14ac:dyDescent="0.15">
      <c r="A50" s="143"/>
      <c r="B50" s="196" t="s">
        <v>119</v>
      </c>
      <c r="C50" s="142">
        <v>50</v>
      </c>
      <c r="D50" s="131">
        <v>1816</v>
      </c>
      <c r="E50" s="131">
        <v>43</v>
      </c>
      <c r="F50" s="131">
        <v>1487</v>
      </c>
      <c r="G50" s="147" t="s">
        <v>60</v>
      </c>
      <c r="H50" s="147" t="s">
        <v>60</v>
      </c>
      <c r="I50" s="147">
        <v>1</v>
      </c>
      <c r="J50" s="147">
        <v>39</v>
      </c>
      <c r="K50" s="131">
        <v>12</v>
      </c>
      <c r="L50" s="131">
        <v>290</v>
      </c>
      <c r="M50" s="131">
        <v>356</v>
      </c>
      <c r="N50" s="131">
        <v>45443</v>
      </c>
      <c r="O50" s="249" t="s">
        <v>645</v>
      </c>
      <c r="P50" s="250"/>
    </row>
    <row r="51" spans="1:16" ht="13.5" customHeight="1" x14ac:dyDescent="0.15">
      <c r="A51" s="143"/>
      <c r="B51" s="196" t="s">
        <v>120</v>
      </c>
      <c r="C51" s="142">
        <v>48</v>
      </c>
      <c r="D51" s="131">
        <v>6421</v>
      </c>
      <c r="E51" s="131">
        <v>38</v>
      </c>
      <c r="F51" s="131">
        <v>4751</v>
      </c>
      <c r="G51" s="131">
        <v>1</v>
      </c>
      <c r="H51" s="131">
        <v>500</v>
      </c>
      <c r="I51" s="147">
        <v>2</v>
      </c>
      <c r="J51" s="147">
        <v>600</v>
      </c>
      <c r="K51" s="131">
        <v>11</v>
      </c>
      <c r="L51" s="131">
        <v>570</v>
      </c>
      <c r="M51" s="131">
        <v>653</v>
      </c>
      <c r="N51" s="131">
        <v>110765</v>
      </c>
      <c r="O51" s="249" t="s">
        <v>646</v>
      </c>
      <c r="P51" s="250"/>
    </row>
    <row r="52" spans="1:16" ht="13.5" customHeight="1" x14ac:dyDescent="0.15">
      <c r="A52" s="143"/>
      <c r="B52" s="196" t="s">
        <v>121</v>
      </c>
      <c r="C52" s="142">
        <v>86</v>
      </c>
      <c r="D52" s="131">
        <v>1819</v>
      </c>
      <c r="E52" s="131">
        <v>84</v>
      </c>
      <c r="F52" s="131">
        <v>1724</v>
      </c>
      <c r="G52" s="147" t="s">
        <v>60</v>
      </c>
      <c r="H52" s="147" t="s">
        <v>60</v>
      </c>
      <c r="I52" s="147" t="s">
        <v>60</v>
      </c>
      <c r="J52" s="147" t="s">
        <v>60</v>
      </c>
      <c r="K52" s="131">
        <v>7</v>
      </c>
      <c r="L52" s="131">
        <v>95</v>
      </c>
      <c r="M52" s="131">
        <v>367</v>
      </c>
      <c r="N52" s="131">
        <v>35622</v>
      </c>
      <c r="O52" s="249" t="s">
        <v>76</v>
      </c>
      <c r="P52" s="250"/>
    </row>
    <row r="53" spans="1:16" ht="13.5" customHeight="1" x14ac:dyDescent="0.15">
      <c r="A53" s="277" t="s">
        <v>106</v>
      </c>
      <c r="B53" s="278"/>
      <c r="C53" s="159">
        <f>+SUM(C54:C56)</f>
        <v>191</v>
      </c>
      <c r="D53" s="160">
        <f>+SUM(D54:D56)</f>
        <v>24281</v>
      </c>
      <c r="E53" s="160">
        <f t="shared" ref="E53:N53" si="4">+SUM(E54:E56)</f>
        <v>187</v>
      </c>
      <c r="F53" s="160">
        <f t="shared" si="4"/>
        <v>23441</v>
      </c>
      <c r="G53" s="160">
        <f t="shared" si="4"/>
        <v>1</v>
      </c>
      <c r="H53" s="160">
        <f t="shared" si="4"/>
        <v>2</v>
      </c>
      <c r="I53" s="162" t="s">
        <v>60</v>
      </c>
      <c r="J53" s="162" t="s">
        <v>60</v>
      </c>
      <c r="K53" s="160">
        <f t="shared" si="4"/>
        <v>17</v>
      </c>
      <c r="L53" s="160">
        <f t="shared" si="4"/>
        <v>838</v>
      </c>
      <c r="M53" s="160">
        <f t="shared" si="4"/>
        <v>790</v>
      </c>
      <c r="N53" s="160">
        <f t="shared" si="4"/>
        <v>117655</v>
      </c>
      <c r="O53" s="275" t="s">
        <v>77</v>
      </c>
      <c r="P53" s="276"/>
    </row>
    <row r="54" spans="1:16" ht="13.5" customHeight="1" x14ac:dyDescent="0.15">
      <c r="A54" s="143"/>
      <c r="B54" s="196" t="s">
        <v>114</v>
      </c>
      <c r="C54" s="142">
        <v>47</v>
      </c>
      <c r="D54" s="131">
        <v>742</v>
      </c>
      <c r="E54" s="131">
        <v>46</v>
      </c>
      <c r="F54" s="131">
        <v>670</v>
      </c>
      <c r="G54" s="147" t="s">
        <v>60</v>
      </c>
      <c r="H54" s="147" t="s">
        <v>60</v>
      </c>
      <c r="I54" s="147" t="s">
        <v>60</v>
      </c>
      <c r="J54" s="147" t="s">
        <v>60</v>
      </c>
      <c r="K54" s="131">
        <v>3</v>
      </c>
      <c r="L54" s="131">
        <v>72</v>
      </c>
      <c r="M54" s="131">
        <v>229</v>
      </c>
      <c r="N54" s="131">
        <v>30543</v>
      </c>
      <c r="O54" s="249" t="s">
        <v>69</v>
      </c>
      <c r="P54" s="250"/>
    </row>
    <row r="55" spans="1:16" ht="13.5" customHeight="1" x14ac:dyDescent="0.15">
      <c r="A55" s="143"/>
      <c r="B55" s="196" t="s">
        <v>122</v>
      </c>
      <c r="C55" s="142">
        <v>99</v>
      </c>
      <c r="D55" s="131">
        <v>22184</v>
      </c>
      <c r="E55" s="131">
        <v>97</v>
      </c>
      <c r="F55" s="131">
        <v>21448</v>
      </c>
      <c r="G55" s="147" t="s">
        <v>60</v>
      </c>
      <c r="H55" s="147" t="s">
        <v>60</v>
      </c>
      <c r="I55" s="147" t="s">
        <v>60</v>
      </c>
      <c r="J55" s="147" t="s">
        <v>60</v>
      </c>
      <c r="K55" s="131">
        <v>11</v>
      </c>
      <c r="L55" s="131">
        <v>736</v>
      </c>
      <c r="M55" s="131">
        <v>434</v>
      </c>
      <c r="N55" s="131">
        <v>71370</v>
      </c>
      <c r="O55" s="249" t="s">
        <v>649</v>
      </c>
      <c r="P55" s="250"/>
    </row>
    <row r="56" spans="1:16" ht="13.5" customHeight="1" x14ac:dyDescent="0.15">
      <c r="A56" s="143"/>
      <c r="B56" s="196" t="s">
        <v>123</v>
      </c>
      <c r="C56" s="142">
        <v>45</v>
      </c>
      <c r="D56" s="131">
        <v>1355</v>
      </c>
      <c r="E56" s="131">
        <v>44</v>
      </c>
      <c r="F56" s="131">
        <v>1323</v>
      </c>
      <c r="G56" s="131">
        <v>1</v>
      </c>
      <c r="H56" s="131">
        <v>2</v>
      </c>
      <c r="I56" s="147" t="s">
        <v>60</v>
      </c>
      <c r="J56" s="147" t="s">
        <v>60</v>
      </c>
      <c r="K56" s="131">
        <v>3</v>
      </c>
      <c r="L56" s="131">
        <v>30</v>
      </c>
      <c r="M56" s="131">
        <v>127</v>
      </c>
      <c r="N56" s="131">
        <v>15742</v>
      </c>
      <c r="O56" s="249" t="s">
        <v>650</v>
      </c>
      <c r="P56" s="250"/>
    </row>
    <row r="57" spans="1:16" ht="13.5" customHeight="1" x14ac:dyDescent="0.15">
      <c r="A57" s="277" t="s">
        <v>107</v>
      </c>
      <c r="B57" s="278"/>
      <c r="C57" s="159">
        <f>+C58</f>
        <v>47</v>
      </c>
      <c r="D57" s="160">
        <f>+D58</f>
        <v>714</v>
      </c>
      <c r="E57" s="160">
        <f t="shared" ref="E57:N57" si="5">+E58</f>
        <v>42</v>
      </c>
      <c r="F57" s="160">
        <f t="shared" si="5"/>
        <v>654</v>
      </c>
      <c r="G57" s="162" t="str">
        <f t="shared" si="5"/>
        <v>-</v>
      </c>
      <c r="H57" s="162" t="str">
        <f t="shared" si="5"/>
        <v>-</v>
      </c>
      <c r="I57" s="162" t="str">
        <f t="shared" si="5"/>
        <v>-</v>
      </c>
      <c r="J57" s="162" t="str">
        <f t="shared" si="5"/>
        <v>-</v>
      </c>
      <c r="K57" s="160">
        <f t="shared" si="5"/>
        <v>8</v>
      </c>
      <c r="L57" s="160">
        <f t="shared" si="5"/>
        <v>60</v>
      </c>
      <c r="M57" s="160">
        <f t="shared" si="5"/>
        <v>392</v>
      </c>
      <c r="N57" s="160">
        <f t="shared" si="5"/>
        <v>72924</v>
      </c>
      <c r="O57" s="275" t="s">
        <v>80</v>
      </c>
      <c r="P57" s="276"/>
    </row>
    <row r="58" spans="1:16" ht="13.5" customHeight="1" thickBot="1" x14ac:dyDescent="0.2">
      <c r="A58" s="144"/>
      <c r="B58" s="197" t="s">
        <v>124</v>
      </c>
      <c r="C58" s="145">
        <v>47</v>
      </c>
      <c r="D58" s="146">
        <v>714</v>
      </c>
      <c r="E58" s="146">
        <v>42</v>
      </c>
      <c r="F58" s="146">
        <v>654</v>
      </c>
      <c r="G58" s="148" t="s">
        <v>60</v>
      </c>
      <c r="H58" s="148" t="s">
        <v>60</v>
      </c>
      <c r="I58" s="148" t="s">
        <v>60</v>
      </c>
      <c r="J58" s="148" t="s">
        <v>60</v>
      </c>
      <c r="K58" s="146">
        <v>8</v>
      </c>
      <c r="L58" s="146">
        <v>60</v>
      </c>
      <c r="M58" s="146">
        <v>392</v>
      </c>
      <c r="N58" s="146">
        <v>72924</v>
      </c>
      <c r="O58" s="251" t="s">
        <v>651</v>
      </c>
      <c r="P58" s="252"/>
    </row>
  </sheetData>
  <mergeCells count="92">
    <mergeCell ref="O55:P55"/>
    <mergeCell ref="O54:P54"/>
    <mergeCell ref="O56:P56"/>
    <mergeCell ref="O57:P57"/>
    <mergeCell ref="O58:P58"/>
    <mergeCell ref="G34:H34"/>
    <mergeCell ref="I34:J34"/>
    <mergeCell ref="I35:I36"/>
    <mergeCell ref="J35:J36"/>
    <mergeCell ref="K34:L34"/>
    <mergeCell ref="C33:L33"/>
    <mergeCell ref="C34:C36"/>
    <mergeCell ref="D34:D36"/>
    <mergeCell ref="E34:F34"/>
    <mergeCell ref="E35:E36"/>
    <mergeCell ref="F35:F36"/>
    <mergeCell ref="K35:K36"/>
    <mergeCell ref="O53:P53"/>
    <mergeCell ref="M33:N33"/>
    <mergeCell ref="M34:M36"/>
    <mergeCell ref="A33:B36"/>
    <mergeCell ref="O33:P36"/>
    <mergeCell ref="N34:N36"/>
    <mergeCell ref="A37:B37"/>
    <mergeCell ref="H35:H36"/>
    <mergeCell ref="L35:L36"/>
    <mergeCell ref="G35:G36"/>
    <mergeCell ref="O49:P49"/>
    <mergeCell ref="A38:B38"/>
    <mergeCell ref="A53:B53"/>
    <mergeCell ref="O37:P37"/>
    <mergeCell ref="O38:P38"/>
    <mergeCell ref="O39:P39"/>
    <mergeCell ref="O40:P40"/>
    <mergeCell ref="O50:P50"/>
    <mergeCell ref="O51:P51"/>
    <mergeCell ref="O52:P52"/>
    <mergeCell ref="E4:E7"/>
    <mergeCell ref="A57:B57"/>
    <mergeCell ref="O41:P41"/>
    <mergeCell ref="O42:P42"/>
    <mergeCell ref="O43:P43"/>
    <mergeCell ref="O44:P44"/>
    <mergeCell ref="O45:P45"/>
    <mergeCell ref="O46:P46"/>
    <mergeCell ref="O47:P47"/>
    <mergeCell ref="O48:P48"/>
    <mergeCell ref="A8:B8"/>
    <mergeCell ref="O8:P8"/>
    <mergeCell ref="O9:P9"/>
    <mergeCell ref="O24:P24"/>
    <mergeCell ref="O28:P28"/>
    <mergeCell ref="A9:B9"/>
    <mergeCell ref="A24:B24"/>
    <mergeCell ref="A28:B28"/>
    <mergeCell ref="O23:P23"/>
    <mergeCell ref="O25:P25"/>
    <mergeCell ref="F4:F7"/>
    <mergeCell ref="I6:I7"/>
    <mergeCell ref="E3:N3"/>
    <mergeCell ref="A3:B7"/>
    <mergeCell ref="O2:P2"/>
    <mergeCell ref="J6:J7"/>
    <mergeCell ref="K6:K7"/>
    <mergeCell ref="L6:L7"/>
    <mergeCell ref="M6:M7"/>
    <mergeCell ref="C3:C7"/>
    <mergeCell ref="H5:H7"/>
    <mergeCell ref="I5:J5"/>
    <mergeCell ref="O10:P10"/>
    <mergeCell ref="N6:N7"/>
    <mergeCell ref="K4:L5"/>
    <mergeCell ref="M4:N5"/>
    <mergeCell ref="O3:P7"/>
    <mergeCell ref="D3:D7"/>
    <mergeCell ref="O22:P22"/>
    <mergeCell ref="O11:P11"/>
    <mergeCell ref="O12:P12"/>
    <mergeCell ref="O13:P13"/>
    <mergeCell ref="O14:P14"/>
    <mergeCell ref="O15:P15"/>
    <mergeCell ref="O16:P16"/>
    <mergeCell ref="G4:J4"/>
    <mergeCell ref="G5:G7"/>
    <mergeCell ref="O26:P26"/>
    <mergeCell ref="O27:P27"/>
    <mergeCell ref="O29:P29"/>
    <mergeCell ref="O17:P17"/>
    <mergeCell ref="O18:P18"/>
    <mergeCell ref="O19:P19"/>
    <mergeCell ref="O20:P20"/>
    <mergeCell ref="O21:P21"/>
  </mergeCells>
  <phoneticPr fontId="10"/>
  <pageMargins left="0.9055118110236221" right="0.9055118110236221" top="0.74803149606299213" bottom="0.74803149606299213" header="0.31496062992125984" footer="0.31496062992125984"/>
  <pageSetup paperSize="9" firstPageNumber="56" orientation="portrait" useFirstPageNumber="1" verticalDpi="300" r:id="rId1"/>
  <headerFooter>
    <oddFooter>&amp;C&amp;P</oddFooter>
  </headerFooter>
  <ignoredErrors>
    <ignoredError sqref="D9:H9 K9:L9 M9:N9 D24:N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9"/>
  <sheetViews>
    <sheetView view="pageBreakPreview" topLeftCell="A22" zoomScaleNormal="100" zoomScaleSheetLayoutView="100" workbookViewId="0">
      <selection activeCell="I44" sqref="I44"/>
    </sheetView>
  </sheetViews>
  <sheetFormatPr defaultRowHeight="11.25" x14ac:dyDescent="0.15"/>
  <cols>
    <col min="1" max="1" width="2.75" style="123" customWidth="1"/>
    <col min="2" max="2" width="10.625" style="123" customWidth="1"/>
    <col min="3" max="10" width="8.625" style="123" customWidth="1"/>
    <col min="11" max="11" width="2.625" style="123" customWidth="1"/>
    <col min="12" max="16384" width="9" style="123"/>
  </cols>
  <sheetData>
    <row r="1" spans="1:20" x14ac:dyDescent="0.15">
      <c r="B1" s="123" t="s">
        <v>134</v>
      </c>
      <c r="L1" s="123" t="s">
        <v>657</v>
      </c>
    </row>
    <row r="2" spans="1:20" ht="12" thickBot="1" x14ac:dyDescent="0.2">
      <c r="A2" s="124"/>
      <c r="B2" s="124"/>
      <c r="C2" s="124"/>
      <c r="D2" s="124"/>
      <c r="E2" s="124"/>
      <c r="J2" s="125" t="s">
        <v>133</v>
      </c>
      <c r="K2" s="191"/>
      <c r="L2" s="191"/>
      <c r="M2" s="191"/>
      <c r="N2" s="191"/>
      <c r="O2" s="191"/>
      <c r="T2" s="125" t="s">
        <v>133</v>
      </c>
    </row>
    <row r="3" spans="1:20" ht="13.5" customHeight="1" x14ac:dyDescent="0.15">
      <c r="A3" s="295" t="s">
        <v>571</v>
      </c>
      <c r="B3" s="288"/>
      <c r="C3" s="286" t="s">
        <v>135</v>
      </c>
      <c r="D3" s="286"/>
      <c r="E3" s="286" t="s">
        <v>136</v>
      </c>
      <c r="F3" s="286"/>
      <c r="G3" s="288" t="s">
        <v>132</v>
      </c>
      <c r="H3" s="288"/>
      <c r="I3" s="288" t="s">
        <v>103</v>
      </c>
      <c r="J3" s="293"/>
      <c r="K3" s="295" t="s">
        <v>571</v>
      </c>
      <c r="L3" s="288"/>
      <c r="M3" s="286" t="s">
        <v>135</v>
      </c>
      <c r="N3" s="286"/>
      <c r="O3" s="286" t="s">
        <v>136</v>
      </c>
      <c r="P3" s="286"/>
      <c r="Q3" s="288" t="s">
        <v>132</v>
      </c>
      <c r="R3" s="288"/>
      <c r="S3" s="288" t="s">
        <v>103</v>
      </c>
      <c r="T3" s="293"/>
    </row>
    <row r="4" spans="1:20" ht="13.5" customHeight="1" x14ac:dyDescent="0.15">
      <c r="A4" s="296"/>
      <c r="B4" s="289"/>
      <c r="C4" s="287"/>
      <c r="D4" s="287"/>
      <c r="E4" s="287"/>
      <c r="F4" s="287"/>
      <c r="G4" s="289"/>
      <c r="H4" s="289"/>
      <c r="I4" s="289"/>
      <c r="J4" s="294"/>
      <c r="K4" s="296"/>
      <c r="L4" s="289"/>
      <c r="M4" s="287"/>
      <c r="N4" s="287"/>
      <c r="O4" s="287"/>
      <c r="P4" s="287"/>
      <c r="Q4" s="289"/>
      <c r="R4" s="289"/>
      <c r="S4" s="289"/>
      <c r="T4" s="294"/>
    </row>
    <row r="5" spans="1:20" x14ac:dyDescent="0.15">
      <c r="A5" s="296"/>
      <c r="B5" s="289"/>
      <c r="C5" s="287"/>
      <c r="D5" s="287"/>
      <c r="E5" s="287"/>
      <c r="F5" s="287"/>
      <c r="G5" s="289"/>
      <c r="H5" s="289"/>
      <c r="I5" s="289"/>
      <c r="J5" s="294"/>
      <c r="K5" s="296"/>
      <c r="L5" s="289"/>
      <c r="M5" s="287"/>
      <c r="N5" s="287"/>
      <c r="O5" s="287"/>
      <c r="P5" s="287"/>
      <c r="Q5" s="289"/>
      <c r="R5" s="289"/>
      <c r="S5" s="289"/>
      <c r="T5" s="294"/>
    </row>
    <row r="6" spans="1:20" ht="11.25" customHeight="1" x14ac:dyDescent="0.15">
      <c r="A6" s="296"/>
      <c r="B6" s="289"/>
      <c r="C6" s="289" t="s">
        <v>97</v>
      </c>
      <c r="D6" s="289" t="s">
        <v>98</v>
      </c>
      <c r="E6" s="289" t="s">
        <v>97</v>
      </c>
      <c r="F6" s="289" t="s">
        <v>98</v>
      </c>
      <c r="G6" s="289" t="s">
        <v>100</v>
      </c>
      <c r="H6" s="289" t="s">
        <v>98</v>
      </c>
      <c r="I6" s="287" t="s">
        <v>97</v>
      </c>
      <c r="J6" s="292" t="s">
        <v>98</v>
      </c>
      <c r="K6" s="296"/>
      <c r="L6" s="289"/>
      <c r="M6" s="289" t="s">
        <v>97</v>
      </c>
      <c r="N6" s="289" t="s">
        <v>98</v>
      </c>
      <c r="O6" s="289" t="s">
        <v>97</v>
      </c>
      <c r="P6" s="289" t="s">
        <v>98</v>
      </c>
      <c r="Q6" s="289" t="s">
        <v>100</v>
      </c>
      <c r="R6" s="289" t="s">
        <v>98</v>
      </c>
      <c r="S6" s="287" t="s">
        <v>97</v>
      </c>
      <c r="T6" s="292" t="s">
        <v>98</v>
      </c>
    </row>
    <row r="7" spans="1:20" x14ac:dyDescent="0.15">
      <c r="A7" s="296"/>
      <c r="B7" s="289"/>
      <c r="C7" s="289"/>
      <c r="D7" s="289"/>
      <c r="E7" s="289"/>
      <c r="F7" s="289"/>
      <c r="G7" s="289"/>
      <c r="H7" s="289"/>
      <c r="I7" s="287"/>
      <c r="J7" s="292"/>
      <c r="K7" s="296"/>
      <c r="L7" s="289"/>
      <c r="M7" s="289"/>
      <c r="N7" s="289"/>
      <c r="O7" s="289"/>
      <c r="P7" s="289"/>
      <c r="Q7" s="289"/>
      <c r="R7" s="289"/>
      <c r="S7" s="287"/>
      <c r="T7" s="292"/>
    </row>
    <row r="8" spans="1:20" s="161" customFormat="1" ht="13.5" customHeight="1" x14ac:dyDescent="0.15">
      <c r="A8" s="290" t="s">
        <v>94</v>
      </c>
      <c r="B8" s="291"/>
      <c r="C8" s="164">
        <v>988</v>
      </c>
      <c r="D8" s="164">
        <v>135549</v>
      </c>
      <c r="E8" s="164">
        <v>435</v>
      </c>
      <c r="F8" s="164">
        <v>83801</v>
      </c>
      <c r="G8" s="164">
        <v>88</v>
      </c>
      <c r="H8" s="164">
        <v>10318</v>
      </c>
      <c r="I8" s="164">
        <v>601</v>
      </c>
      <c r="J8" s="164">
        <v>41430</v>
      </c>
      <c r="K8" s="290" t="s">
        <v>94</v>
      </c>
      <c r="L8" s="291"/>
      <c r="M8" s="164">
        <v>757</v>
      </c>
      <c r="N8" s="164">
        <v>43529</v>
      </c>
      <c r="O8" s="164">
        <v>516</v>
      </c>
      <c r="P8" s="164">
        <v>27191</v>
      </c>
      <c r="Q8" s="164">
        <v>62</v>
      </c>
      <c r="R8" s="164">
        <v>3102</v>
      </c>
      <c r="S8" s="164">
        <v>245</v>
      </c>
      <c r="T8" s="164">
        <v>13236</v>
      </c>
    </row>
    <row r="9" spans="1:20" s="161" customFormat="1" ht="13.5" customHeight="1" x14ac:dyDescent="0.15">
      <c r="A9" s="284" t="s">
        <v>105</v>
      </c>
      <c r="B9" s="285"/>
      <c r="C9" s="164">
        <f>+SUM(C10:C23)</f>
        <v>744</v>
      </c>
      <c r="D9" s="164">
        <f t="shared" ref="D9:J9" si="0">+SUM(D10:D23)</f>
        <v>109898</v>
      </c>
      <c r="E9" s="164">
        <f t="shared" si="0"/>
        <v>328</v>
      </c>
      <c r="F9" s="164">
        <f t="shared" si="0"/>
        <v>70839</v>
      </c>
      <c r="G9" s="164">
        <f t="shared" si="0"/>
        <v>63</v>
      </c>
      <c r="H9" s="164">
        <f t="shared" si="0"/>
        <v>7181</v>
      </c>
      <c r="I9" s="164">
        <f t="shared" si="0"/>
        <v>461</v>
      </c>
      <c r="J9" s="164">
        <f t="shared" si="0"/>
        <v>31878</v>
      </c>
      <c r="K9" s="284" t="s">
        <v>105</v>
      </c>
      <c r="L9" s="285"/>
      <c r="M9" s="164">
        <f t="shared" ref="M9:T9" si="1">+SUM(M10:M23)</f>
        <v>612</v>
      </c>
      <c r="N9" s="164">
        <f t="shared" si="1"/>
        <v>33858</v>
      </c>
      <c r="O9" s="164">
        <f t="shared" si="1"/>
        <v>432</v>
      </c>
      <c r="P9" s="164">
        <f t="shared" si="1"/>
        <v>22602</v>
      </c>
      <c r="Q9" s="164">
        <f t="shared" si="1"/>
        <v>48</v>
      </c>
      <c r="R9" s="164">
        <f t="shared" si="1"/>
        <v>2636</v>
      </c>
      <c r="S9" s="164">
        <f t="shared" si="1"/>
        <v>184</v>
      </c>
      <c r="T9" s="164">
        <f t="shared" si="1"/>
        <v>8620</v>
      </c>
    </row>
    <row r="10" spans="1:20" ht="13.5" customHeight="1" x14ac:dyDescent="0.15">
      <c r="A10" s="129"/>
      <c r="B10" s="154" t="s">
        <v>108</v>
      </c>
      <c r="C10" s="150">
        <v>7</v>
      </c>
      <c r="D10" s="150">
        <v>1100</v>
      </c>
      <c r="E10" s="150">
        <v>1</v>
      </c>
      <c r="F10" s="150">
        <v>700</v>
      </c>
      <c r="G10" s="150">
        <v>1</v>
      </c>
      <c r="H10" s="150">
        <v>35</v>
      </c>
      <c r="I10" s="150">
        <v>5</v>
      </c>
      <c r="J10" s="150">
        <v>365</v>
      </c>
      <c r="K10" s="129"/>
      <c r="L10" s="154" t="s">
        <v>108</v>
      </c>
      <c r="M10" s="150">
        <v>9</v>
      </c>
      <c r="N10" s="150">
        <v>520</v>
      </c>
      <c r="O10" s="150">
        <v>8</v>
      </c>
      <c r="P10" s="150">
        <v>470</v>
      </c>
      <c r="Q10" s="150" t="s">
        <v>60</v>
      </c>
      <c r="R10" s="150" t="s">
        <v>60</v>
      </c>
      <c r="S10" s="150">
        <v>1</v>
      </c>
      <c r="T10" s="150">
        <v>50</v>
      </c>
    </row>
    <row r="11" spans="1:20" ht="13.5" customHeight="1" x14ac:dyDescent="0.15">
      <c r="A11" s="129"/>
      <c r="B11" s="154" t="s">
        <v>109</v>
      </c>
      <c r="C11" s="150">
        <v>49</v>
      </c>
      <c r="D11" s="150">
        <v>9218</v>
      </c>
      <c r="E11" s="150">
        <v>10</v>
      </c>
      <c r="F11" s="150">
        <v>3902</v>
      </c>
      <c r="G11" s="150">
        <v>5</v>
      </c>
      <c r="H11" s="150">
        <v>228</v>
      </c>
      <c r="I11" s="150">
        <v>41</v>
      </c>
      <c r="J11" s="150">
        <v>5088</v>
      </c>
      <c r="K11" s="129"/>
      <c r="L11" s="154" t="s">
        <v>109</v>
      </c>
      <c r="M11" s="150">
        <v>41</v>
      </c>
      <c r="N11" s="150">
        <v>2294</v>
      </c>
      <c r="O11" s="150">
        <v>29</v>
      </c>
      <c r="P11" s="150">
        <v>1381</v>
      </c>
      <c r="Q11" s="150">
        <v>2</v>
      </c>
      <c r="R11" s="150">
        <v>40</v>
      </c>
      <c r="S11" s="150">
        <v>13</v>
      </c>
      <c r="T11" s="150">
        <v>873</v>
      </c>
    </row>
    <row r="12" spans="1:20" ht="13.5" customHeight="1" x14ac:dyDescent="0.15">
      <c r="A12" s="129"/>
      <c r="B12" s="154" t="s">
        <v>110</v>
      </c>
      <c r="C12" s="150">
        <v>34</v>
      </c>
      <c r="D12" s="150">
        <v>4199</v>
      </c>
      <c r="E12" s="150">
        <v>21</v>
      </c>
      <c r="F12" s="150">
        <v>3494</v>
      </c>
      <c r="G12" s="150">
        <v>9</v>
      </c>
      <c r="H12" s="150">
        <v>194</v>
      </c>
      <c r="I12" s="150">
        <v>10</v>
      </c>
      <c r="J12" s="150">
        <v>511</v>
      </c>
      <c r="K12" s="129"/>
      <c r="L12" s="154" t="s">
        <v>110</v>
      </c>
      <c r="M12" s="150">
        <v>39</v>
      </c>
      <c r="N12" s="150">
        <v>1816</v>
      </c>
      <c r="O12" s="150">
        <v>26</v>
      </c>
      <c r="P12" s="150">
        <v>1576</v>
      </c>
      <c r="Q12" s="150">
        <v>9</v>
      </c>
      <c r="R12" s="150">
        <v>144</v>
      </c>
      <c r="S12" s="150">
        <v>5</v>
      </c>
      <c r="T12" s="150">
        <v>96</v>
      </c>
    </row>
    <row r="13" spans="1:20" ht="13.5" customHeight="1" x14ac:dyDescent="0.15">
      <c r="A13" s="129"/>
      <c r="B13" s="154" t="s">
        <v>111</v>
      </c>
      <c r="C13" s="150">
        <v>30</v>
      </c>
      <c r="D13" s="150">
        <v>8771</v>
      </c>
      <c r="E13" s="150">
        <v>25</v>
      </c>
      <c r="F13" s="150">
        <v>8656</v>
      </c>
      <c r="G13" s="150">
        <v>5</v>
      </c>
      <c r="H13" s="150">
        <v>105</v>
      </c>
      <c r="I13" s="150">
        <v>1</v>
      </c>
      <c r="J13" s="150">
        <v>10</v>
      </c>
      <c r="K13" s="129"/>
      <c r="L13" s="154" t="s">
        <v>111</v>
      </c>
      <c r="M13" s="150">
        <v>34</v>
      </c>
      <c r="N13" s="150">
        <v>1736</v>
      </c>
      <c r="O13" s="150">
        <v>32</v>
      </c>
      <c r="P13" s="150">
        <v>1551</v>
      </c>
      <c r="Q13" s="150">
        <v>1</v>
      </c>
      <c r="R13" s="150">
        <v>27</v>
      </c>
      <c r="S13" s="150">
        <v>2</v>
      </c>
      <c r="T13" s="150">
        <v>158</v>
      </c>
    </row>
    <row r="14" spans="1:20" ht="13.5" customHeight="1" x14ac:dyDescent="0.15">
      <c r="A14" s="129"/>
      <c r="B14" s="154" t="s">
        <v>112</v>
      </c>
      <c r="C14" s="150">
        <v>17</v>
      </c>
      <c r="D14" s="150">
        <v>9988</v>
      </c>
      <c r="E14" s="150">
        <v>12</v>
      </c>
      <c r="F14" s="150">
        <v>4245</v>
      </c>
      <c r="G14" s="150">
        <v>4</v>
      </c>
      <c r="H14" s="150">
        <v>5452</v>
      </c>
      <c r="I14" s="150">
        <v>6</v>
      </c>
      <c r="J14" s="150">
        <v>291</v>
      </c>
      <c r="K14" s="129"/>
      <c r="L14" s="154" t="s">
        <v>112</v>
      </c>
      <c r="M14" s="150">
        <v>31</v>
      </c>
      <c r="N14" s="150">
        <v>2133</v>
      </c>
      <c r="O14" s="150">
        <v>29</v>
      </c>
      <c r="P14" s="150">
        <v>1748</v>
      </c>
      <c r="Q14" s="150">
        <v>2</v>
      </c>
      <c r="R14" s="150">
        <v>320</v>
      </c>
      <c r="S14" s="150">
        <v>2</v>
      </c>
      <c r="T14" s="150">
        <v>65</v>
      </c>
    </row>
    <row r="15" spans="1:20" ht="13.5" customHeight="1" x14ac:dyDescent="0.15">
      <c r="A15" s="129"/>
      <c r="B15" s="154" t="s">
        <v>113</v>
      </c>
      <c r="C15" s="150">
        <v>88</v>
      </c>
      <c r="D15" s="150">
        <v>5965</v>
      </c>
      <c r="E15" s="150">
        <v>22</v>
      </c>
      <c r="F15" s="150">
        <v>2032</v>
      </c>
      <c r="G15" s="150">
        <v>5</v>
      </c>
      <c r="H15" s="150">
        <v>340</v>
      </c>
      <c r="I15" s="150">
        <v>73</v>
      </c>
      <c r="J15" s="150">
        <v>3593</v>
      </c>
      <c r="K15" s="129"/>
      <c r="L15" s="154" t="s">
        <v>113</v>
      </c>
      <c r="M15" s="150">
        <v>65</v>
      </c>
      <c r="N15" s="150">
        <v>3594</v>
      </c>
      <c r="O15" s="150">
        <v>36</v>
      </c>
      <c r="P15" s="150">
        <v>2175</v>
      </c>
      <c r="Q15" s="150">
        <v>5</v>
      </c>
      <c r="R15" s="150">
        <v>158</v>
      </c>
      <c r="S15" s="150">
        <v>30</v>
      </c>
      <c r="T15" s="150">
        <v>1261</v>
      </c>
    </row>
    <row r="16" spans="1:20" ht="13.5" customHeight="1" x14ac:dyDescent="0.15">
      <c r="A16" s="129"/>
      <c r="B16" s="154" t="s">
        <v>114</v>
      </c>
      <c r="C16" s="150" t="s">
        <v>60</v>
      </c>
      <c r="D16" s="150" t="s">
        <v>60</v>
      </c>
      <c r="E16" s="150" t="s">
        <v>60</v>
      </c>
      <c r="F16" s="150" t="s">
        <v>60</v>
      </c>
      <c r="G16" s="150" t="s">
        <v>60</v>
      </c>
      <c r="H16" s="150" t="s">
        <v>60</v>
      </c>
      <c r="I16" s="150" t="s">
        <v>60</v>
      </c>
      <c r="J16" s="150" t="s">
        <v>60</v>
      </c>
      <c r="K16" s="129"/>
      <c r="L16" s="154" t="s">
        <v>114</v>
      </c>
      <c r="M16" s="150">
        <v>2</v>
      </c>
      <c r="N16" s="150">
        <v>120</v>
      </c>
      <c r="O16" s="150">
        <v>1</v>
      </c>
      <c r="P16" s="150">
        <v>60</v>
      </c>
      <c r="Q16" s="150" t="s">
        <v>60</v>
      </c>
      <c r="R16" s="150" t="s">
        <v>60</v>
      </c>
      <c r="S16" s="150">
        <v>1</v>
      </c>
      <c r="T16" s="150">
        <v>60</v>
      </c>
    </row>
    <row r="17" spans="1:20" ht="13.5" customHeight="1" x14ac:dyDescent="0.15">
      <c r="A17" s="129"/>
      <c r="B17" s="154" t="s">
        <v>115</v>
      </c>
      <c r="C17" s="150">
        <v>64</v>
      </c>
      <c r="D17" s="150">
        <v>4609</v>
      </c>
      <c r="E17" s="150">
        <v>29</v>
      </c>
      <c r="F17" s="150">
        <v>2433</v>
      </c>
      <c r="G17" s="150" t="s">
        <v>60</v>
      </c>
      <c r="H17" s="150" t="s">
        <v>60</v>
      </c>
      <c r="I17" s="150">
        <v>41</v>
      </c>
      <c r="J17" s="150">
        <v>2176</v>
      </c>
      <c r="K17" s="129"/>
      <c r="L17" s="154" t="s">
        <v>115</v>
      </c>
      <c r="M17" s="150">
        <v>19</v>
      </c>
      <c r="N17" s="150">
        <v>759</v>
      </c>
      <c r="O17" s="150">
        <v>6</v>
      </c>
      <c r="P17" s="150">
        <v>180</v>
      </c>
      <c r="Q17" s="150">
        <v>1</v>
      </c>
      <c r="R17" s="150">
        <v>15</v>
      </c>
      <c r="S17" s="150">
        <v>16</v>
      </c>
      <c r="T17" s="150">
        <v>564</v>
      </c>
    </row>
    <row r="18" spans="1:20" ht="13.5" customHeight="1" x14ac:dyDescent="0.15">
      <c r="A18" s="129"/>
      <c r="B18" s="154" t="s">
        <v>116</v>
      </c>
      <c r="C18" s="150">
        <v>89</v>
      </c>
      <c r="D18" s="150">
        <v>17502</v>
      </c>
      <c r="E18" s="150">
        <v>57</v>
      </c>
      <c r="F18" s="150">
        <v>15251</v>
      </c>
      <c r="G18" s="150">
        <v>8</v>
      </c>
      <c r="H18" s="150">
        <v>127</v>
      </c>
      <c r="I18" s="150">
        <v>43</v>
      </c>
      <c r="J18" s="150">
        <v>2124</v>
      </c>
      <c r="K18" s="129"/>
      <c r="L18" s="154" t="s">
        <v>116</v>
      </c>
      <c r="M18" s="150">
        <v>54</v>
      </c>
      <c r="N18" s="150">
        <v>2382</v>
      </c>
      <c r="O18" s="150">
        <v>41</v>
      </c>
      <c r="P18" s="150">
        <v>1881</v>
      </c>
      <c r="Q18" s="150">
        <v>5</v>
      </c>
      <c r="R18" s="150">
        <v>63</v>
      </c>
      <c r="S18" s="150">
        <v>14</v>
      </c>
      <c r="T18" s="150">
        <v>438</v>
      </c>
    </row>
    <row r="19" spans="1:20" ht="13.5" customHeight="1" x14ac:dyDescent="0.15">
      <c r="A19" s="129"/>
      <c r="B19" s="154" t="s">
        <v>117</v>
      </c>
      <c r="C19" s="150">
        <v>92</v>
      </c>
      <c r="D19" s="150">
        <v>11999</v>
      </c>
      <c r="E19" s="150">
        <v>47</v>
      </c>
      <c r="F19" s="150">
        <v>8613</v>
      </c>
      <c r="G19" s="150">
        <v>3</v>
      </c>
      <c r="H19" s="150">
        <v>80</v>
      </c>
      <c r="I19" s="150">
        <v>57</v>
      </c>
      <c r="J19" s="150">
        <v>3306</v>
      </c>
      <c r="K19" s="129"/>
      <c r="L19" s="154" t="s">
        <v>117</v>
      </c>
      <c r="M19" s="150">
        <v>78</v>
      </c>
      <c r="N19" s="150">
        <v>5247</v>
      </c>
      <c r="O19" s="150">
        <v>49</v>
      </c>
      <c r="P19" s="150">
        <v>2831</v>
      </c>
      <c r="Q19" s="150">
        <v>6</v>
      </c>
      <c r="R19" s="150">
        <v>578</v>
      </c>
      <c r="S19" s="150">
        <v>28</v>
      </c>
      <c r="T19" s="150">
        <v>1838</v>
      </c>
    </row>
    <row r="20" spans="1:20" ht="13.5" customHeight="1" x14ac:dyDescent="0.15">
      <c r="A20" s="129"/>
      <c r="B20" s="154" t="s">
        <v>118</v>
      </c>
      <c r="C20" s="150">
        <v>69</v>
      </c>
      <c r="D20" s="150">
        <v>4692</v>
      </c>
      <c r="E20" s="150">
        <v>31</v>
      </c>
      <c r="F20" s="150">
        <v>2088</v>
      </c>
      <c r="G20" s="150">
        <v>6</v>
      </c>
      <c r="H20" s="150">
        <v>170</v>
      </c>
      <c r="I20" s="150">
        <v>44</v>
      </c>
      <c r="J20" s="150">
        <v>2434</v>
      </c>
      <c r="K20" s="129"/>
      <c r="L20" s="154" t="s">
        <v>118</v>
      </c>
      <c r="M20" s="150">
        <v>60</v>
      </c>
      <c r="N20" s="150">
        <v>3696</v>
      </c>
      <c r="O20" s="150">
        <v>44</v>
      </c>
      <c r="P20" s="150">
        <v>2245</v>
      </c>
      <c r="Q20" s="150">
        <v>3</v>
      </c>
      <c r="R20" s="150">
        <v>140</v>
      </c>
      <c r="S20" s="150">
        <v>25</v>
      </c>
      <c r="T20" s="150">
        <v>1311</v>
      </c>
    </row>
    <row r="21" spans="1:20" ht="13.5" customHeight="1" x14ac:dyDescent="0.15">
      <c r="A21" s="129"/>
      <c r="B21" s="154" t="s">
        <v>119</v>
      </c>
      <c r="C21" s="150">
        <v>66</v>
      </c>
      <c r="D21" s="150">
        <v>9134</v>
      </c>
      <c r="E21" s="150">
        <v>35</v>
      </c>
      <c r="F21" s="150">
        <v>6744</v>
      </c>
      <c r="G21" s="150">
        <v>4</v>
      </c>
      <c r="H21" s="150">
        <v>80</v>
      </c>
      <c r="I21" s="150">
        <v>32</v>
      </c>
      <c r="J21" s="150">
        <v>2310</v>
      </c>
      <c r="K21" s="129"/>
      <c r="L21" s="154" t="s">
        <v>119</v>
      </c>
      <c r="M21" s="150">
        <v>66</v>
      </c>
      <c r="N21" s="150">
        <v>3853</v>
      </c>
      <c r="O21" s="150">
        <v>57</v>
      </c>
      <c r="P21" s="150">
        <v>3096</v>
      </c>
      <c r="Q21" s="150">
        <v>1</v>
      </c>
      <c r="R21" s="150">
        <v>47</v>
      </c>
      <c r="S21" s="150">
        <v>10</v>
      </c>
      <c r="T21" s="150">
        <v>710</v>
      </c>
    </row>
    <row r="22" spans="1:20" ht="13.5" customHeight="1" x14ac:dyDescent="0.15">
      <c r="A22" s="129"/>
      <c r="B22" s="154" t="s">
        <v>120</v>
      </c>
      <c r="C22" s="150">
        <v>55</v>
      </c>
      <c r="D22" s="150">
        <v>15203</v>
      </c>
      <c r="E22" s="150">
        <v>15</v>
      </c>
      <c r="F22" s="150">
        <v>8217</v>
      </c>
      <c r="G22" s="150">
        <v>1</v>
      </c>
      <c r="H22" s="150">
        <v>74</v>
      </c>
      <c r="I22" s="150">
        <v>42</v>
      </c>
      <c r="J22" s="150">
        <v>6912</v>
      </c>
      <c r="K22" s="129"/>
      <c r="L22" s="154" t="s">
        <v>120</v>
      </c>
      <c r="M22" s="150">
        <v>63</v>
      </c>
      <c r="N22" s="150">
        <v>3932</v>
      </c>
      <c r="O22" s="150">
        <v>46</v>
      </c>
      <c r="P22" s="150">
        <v>2417</v>
      </c>
      <c r="Q22" s="150">
        <v>8</v>
      </c>
      <c r="R22" s="150">
        <v>1012</v>
      </c>
      <c r="S22" s="150">
        <v>11</v>
      </c>
      <c r="T22" s="150">
        <v>503</v>
      </c>
    </row>
    <row r="23" spans="1:20" ht="13.5" customHeight="1" x14ac:dyDescent="0.15">
      <c r="A23" s="129"/>
      <c r="B23" s="154" t="s">
        <v>121</v>
      </c>
      <c r="C23" s="150">
        <v>84</v>
      </c>
      <c r="D23" s="150">
        <v>7518</v>
      </c>
      <c r="E23" s="150">
        <v>23</v>
      </c>
      <c r="F23" s="150">
        <v>4464</v>
      </c>
      <c r="G23" s="150">
        <v>12</v>
      </c>
      <c r="H23" s="150">
        <v>296</v>
      </c>
      <c r="I23" s="150">
        <v>66</v>
      </c>
      <c r="J23" s="150">
        <v>2758</v>
      </c>
      <c r="K23" s="129"/>
      <c r="L23" s="154" t="s">
        <v>121</v>
      </c>
      <c r="M23" s="150">
        <v>51</v>
      </c>
      <c r="N23" s="150">
        <v>1776</v>
      </c>
      <c r="O23" s="150">
        <v>28</v>
      </c>
      <c r="P23" s="150">
        <v>991</v>
      </c>
      <c r="Q23" s="150">
        <v>5</v>
      </c>
      <c r="R23" s="150">
        <v>92</v>
      </c>
      <c r="S23" s="150">
        <v>26</v>
      </c>
      <c r="T23" s="150">
        <v>693</v>
      </c>
    </row>
    <row r="24" spans="1:20" s="161" customFormat="1" ht="13.5" customHeight="1" x14ac:dyDescent="0.15">
      <c r="A24" s="284" t="s">
        <v>106</v>
      </c>
      <c r="B24" s="285"/>
      <c r="C24" s="166">
        <f>+SUM(C25:C27)</f>
        <v>186</v>
      </c>
      <c r="D24" s="166">
        <f t="shared" ref="D24:J24" si="2">+SUM(D25:D27)</f>
        <v>21278</v>
      </c>
      <c r="E24" s="166">
        <f t="shared" si="2"/>
        <v>95</v>
      </c>
      <c r="F24" s="166">
        <f t="shared" si="2"/>
        <v>11854</v>
      </c>
      <c r="G24" s="166">
        <f t="shared" si="2"/>
        <v>24</v>
      </c>
      <c r="H24" s="166">
        <f t="shared" si="2"/>
        <v>3131</v>
      </c>
      <c r="I24" s="166">
        <f t="shared" si="2"/>
        <v>92</v>
      </c>
      <c r="J24" s="166">
        <f t="shared" si="2"/>
        <v>6293</v>
      </c>
      <c r="K24" s="284" t="s">
        <v>106</v>
      </c>
      <c r="L24" s="285"/>
      <c r="M24" s="166">
        <f t="shared" ref="M24:T24" si="3">+SUM(M25:M27)</f>
        <v>110</v>
      </c>
      <c r="N24" s="166">
        <f t="shared" si="3"/>
        <v>7547</v>
      </c>
      <c r="O24" s="166">
        <f t="shared" si="3"/>
        <v>69</v>
      </c>
      <c r="P24" s="166">
        <f t="shared" si="3"/>
        <v>3908</v>
      </c>
      <c r="Q24" s="166">
        <f t="shared" si="3"/>
        <v>14</v>
      </c>
      <c r="R24" s="166">
        <f t="shared" si="3"/>
        <v>466</v>
      </c>
      <c r="S24" s="166">
        <f t="shared" si="3"/>
        <v>39</v>
      </c>
      <c r="T24" s="166">
        <f t="shared" si="3"/>
        <v>3173</v>
      </c>
    </row>
    <row r="25" spans="1:20" ht="13.5" customHeight="1" x14ac:dyDescent="0.15">
      <c r="A25" s="129"/>
      <c r="B25" s="154" t="s">
        <v>114</v>
      </c>
      <c r="C25" s="150">
        <v>63</v>
      </c>
      <c r="D25" s="150">
        <v>6927</v>
      </c>
      <c r="E25" s="150">
        <v>37</v>
      </c>
      <c r="F25" s="150">
        <v>5391</v>
      </c>
      <c r="G25" s="150">
        <v>3</v>
      </c>
      <c r="H25" s="150">
        <v>39</v>
      </c>
      <c r="I25" s="150">
        <v>28</v>
      </c>
      <c r="J25" s="150">
        <v>1497</v>
      </c>
      <c r="K25" s="129"/>
      <c r="L25" s="154" t="s">
        <v>114</v>
      </c>
      <c r="M25" s="150">
        <v>27</v>
      </c>
      <c r="N25" s="150">
        <v>1835</v>
      </c>
      <c r="O25" s="150">
        <v>17</v>
      </c>
      <c r="P25" s="150">
        <v>917</v>
      </c>
      <c r="Q25" s="150">
        <v>2</v>
      </c>
      <c r="R25" s="150">
        <v>26</v>
      </c>
      <c r="S25" s="150">
        <v>10</v>
      </c>
      <c r="T25" s="150">
        <v>892</v>
      </c>
    </row>
    <row r="26" spans="1:20" ht="13.5" customHeight="1" x14ac:dyDescent="0.15">
      <c r="A26" s="129"/>
      <c r="B26" s="154" t="s">
        <v>122</v>
      </c>
      <c r="C26" s="150">
        <v>77</v>
      </c>
      <c r="D26" s="150">
        <v>8372</v>
      </c>
      <c r="E26" s="150">
        <v>25</v>
      </c>
      <c r="F26" s="150">
        <v>1578</v>
      </c>
      <c r="G26" s="150">
        <v>17</v>
      </c>
      <c r="H26" s="150">
        <v>2985</v>
      </c>
      <c r="I26" s="150">
        <v>49</v>
      </c>
      <c r="J26" s="150">
        <v>3809</v>
      </c>
      <c r="K26" s="129"/>
      <c r="L26" s="154" t="s">
        <v>122</v>
      </c>
      <c r="M26" s="150">
        <v>55</v>
      </c>
      <c r="N26" s="150">
        <v>4546</v>
      </c>
      <c r="O26" s="150">
        <v>35</v>
      </c>
      <c r="P26" s="150">
        <v>2395</v>
      </c>
      <c r="Q26" s="150">
        <v>7</v>
      </c>
      <c r="R26" s="150">
        <v>265</v>
      </c>
      <c r="S26" s="150">
        <v>21</v>
      </c>
      <c r="T26" s="150">
        <v>1886</v>
      </c>
    </row>
    <row r="27" spans="1:20" ht="13.5" customHeight="1" x14ac:dyDescent="0.15">
      <c r="A27" s="129"/>
      <c r="B27" s="154" t="s">
        <v>123</v>
      </c>
      <c r="C27" s="150">
        <v>46</v>
      </c>
      <c r="D27" s="150">
        <v>5979</v>
      </c>
      <c r="E27" s="150">
        <v>33</v>
      </c>
      <c r="F27" s="150">
        <v>4885</v>
      </c>
      <c r="G27" s="150">
        <v>4</v>
      </c>
      <c r="H27" s="150">
        <v>107</v>
      </c>
      <c r="I27" s="150">
        <v>15</v>
      </c>
      <c r="J27" s="150">
        <v>987</v>
      </c>
      <c r="K27" s="129"/>
      <c r="L27" s="154" t="s">
        <v>123</v>
      </c>
      <c r="M27" s="150">
        <v>28</v>
      </c>
      <c r="N27" s="150">
        <v>1166</v>
      </c>
      <c r="O27" s="150">
        <v>17</v>
      </c>
      <c r="P27" s="150">
        <v>596</v>
      </c>
      <c r="Q27" s="150">
        <v>5</v>
      </c>
      <c r="R27" s="150">
        <v>175</v>
      </c>
      <c r="S27" s="150">
        <v>8</v>
      </c>
      <c r="T27" s="150">
        <v>395</v>
      </c>
    </row>
    <row r="28" spans="1:20" s="161" customFormat="1" ht="13.5" customHeight="1" x14ac:dyDescent="0.15">
      <c r="A28" s="284" t="s">
        <v>107</v>
      </c>
      <c r="B28" s="285"/>
      <c r="C28" s="166">
        <f>+C29</f>
        <v>58</v>
      </c>
      <c r="D28" s="166">
        <f t="shared" ref="D28:J28" si="4">+D29</f>
        <v>4373</v>
      </c>
      <c r="E28" s="166">
        <f t="shared" si="4"/>
        <v>12</v>
      </c>
      <c r="F28" s="166">
        <f t="shared" si="4"/>
        <v>1108</v>
      </c>
      <c r="G28" s="166">
        <f t="shared" si="4"/>
        <v>1</v>
      </c>
      <c r="H28" s="166">
        <f t="shared" si="4"/>
        <v>6</v>
      </c>
      <c r="I28" s="166">
        <f t="shared" si="4"/>
        <v>48</v>
      </c>
      <c r="J28" s="166">
        <f t="shared" si="4"/>
        <v>3259</v>
      </c>
      <c r="K28" s="284" t="s">
        <v>107</v>
      </c>
      <c r="L28" s="285"/>
      <c r="M28" s="166">
        <f t="shared" ref="M28:T28" si="5">+M29</f>
        <v>35</v>
      </c>
      <c r="N28" s="166">
        <f t="shared" si="5"/>
        <v>2124</v>
      </c>
      <c r="O28" s="166">
        <f t="shared" si="5"/>
        <v>15</v>
      </c>
      <c r="P28" s="166">
        <f t="shared" si="5"/>
        <v>681</v>
      </c>
      <c r="Q28" s="166" t="str">
        <f t="shared" si="5"/>
        <v>-</v>
      </c>
      <c r="R28" s="166" t="str">
        <f t="shared" si="5"/>
        <v>-</v>
      </c>
      <c r="S28" s="166">
        <f t="shared" si="5"/>
        <v>22</v>
      </c>
      <c r="T28" s="166">
        <f t="shared" si="5"/>
        <v>1443</v>
      </c>
    </row>
    <row r="29" spans="1:20" ht="13.5" customHeight="1" thickBot="1" x14ac:dyDescent="0.2">
      <c r="A29" s="140"/>
      <c r="B29" s="155" t="s">
        <v>124</v>
      </c>
      <c r="C29" s="152">
        <v>58</v>
      </c>
      <c r="D29" s="152">
        <v>4373</v>
      </c>
      <c r="E29" s="152">
        <v>12</v>
      </c>
      <c r="F29" s="152">
        <v>1108</v>
      </c>
      <c r="G29" s="152">
        <v>1</v>
      </c>
      <c r="H29" s="152">
        <v>6</v>
      </c>
      <c r="I29" s="152">
        <v>48</v>
      </c>
      <c r="J29" s="152">
        <v>3259</v>
      </c>
      <c r="K29" s="140"/>
      <c r="L29" s="155" t="s">
        <v>124</v>
      </c>
      <c r="M29" s="152">
        <v>35</v>
      </c>
      <c r="N29" s="152">
        <v>2124</v>
      </c>
      <c r="O29" s="152">
        <v>15</v>
      </c>
      <c r="P29" s="152">
        <v>681</v>
      </c>
      <c r="Q29" s="152" t="s">
        <v>60</v>
      </c>
      <c r="R29" s="152" t="s">
        <v>60</v>
      </c>
      <c r="S29" s="152">
        <v>22</v>
      </c>
      <c r="T29" s="152">
        <v>1443</v>
      </c>
    </row>
    <row r="30" spans="1:20" ht="18" customHeight="1" x14ac:dyDescent="0.15">
      <c r="A30" s="129"/>
      <c r="B30" s="129"/>
      <c r="C30" s="150"/>
      <c r="D30" s="150"/>
      <c r="E30" s="150"/>
      <c r="F30" s="150"/>
      <c r="G30" s="150"/>
      <c r="H30" s="150"/>
      <c r="I30" s="150"/>
      <c r="J30" s="150"/>
      <c r="K30" s="129"/>
      <c r="L30" s="129"/>
      <c r="M30" s="150"/>
      <c r="N30" s="150"/>
      <c r="O30" s="150"/>
      <c r="P30" s="150"/>
      <c r="Q30" s="150"/>
      <c r="R30" s="150"/>
      <c r="S30" s="150"/>
      <c r="T30" s="150"/>
    </row>
    <row r="31" spans="1:20" x14ac:dyDescent="0.15">
      <c r="B31" s="123" t="s">
        <v>137</v>
      </c>
      <c r="L31" s="123" t="s">
        <v>568</v>
      </c>
    </row>
    <row r="32" spans="1:20" ht="12" thickBot="1" x14ac:dyDescent="0.2">
      <c r="A32" s="191"/>
      <c r="B32" s="191"/>
      <c r="C32" s="191"/>
      <c r="D32" s="191"/>
      <c r="E32" s="191"/>
      <c r="J32" s="125" t="s">
        <v>133</v>
      </c>
      <c r="Q32" s="297" t="s">
        <v>141</v>
      </c>
      <c r="R32" s="297"/>
    </row>
    <row r="33" spans="1:18" x14ac:dyDescent="0.15">
      <c r="A33" s="295" t="s">
        <v>571</v>
      </c>
      <c r="B33" s="288"/>
      <c r="C33" s="286" t="s">
        <v>135</v>
      </c>
      <c r="D33" s="286"/>
      <c r="E33" s="286" t="s">
        <v>136</v>
      </c>
      <c r="F33" s="286"/>
      <c r="G33" s="288" t="s">
        <v>132</v>
      </c>
      <c r="H33" s="288"/>
      <c r="I33" s="288" t="s">
        <v>103</v>
      </c>
      <c r="J33" s="293"/>
      <c r="K33" s="295" t="s">
        <v>571</v>
      </c>
      <c r="L33" s="288"/>
      <c r="M33" s="288" t="s">
        <v>140</v>
      </c>
      <c r="N33" s="288"/>
      <c r="O33" s="298" t="s">
        <v>300</v>
      </c>
      <c r="P33" s="298"/>
      <c r="Q33" s="300" t="s">
        <v>301</v>
      </c>
      <c r="R33" s="301"/>
    </row>
    <row r="34" spans="1:18" x14ac:dyDescent="0.15">
      <c r="A34" s="296"/>
      <c r="B34" s="289"/>
      <c r="C34" s="287"/>
      <c r="D34" s="287"/>
      <c r="E34" s="287"/>
      <c r="F34" s="287"/>
      <c r="G34" s="289"/>
      <c r="H34" s="289"/>
      <c r="I34" s="289"/>
      <c r="J34" s="294"/>
      <c r="K34" s="296"/>
      <c r="L34" s="289"/>
      <c r="M34" s="289"/>
      <c r="N34" s="289"/>
      <c r="O34" s="299"/>
      <c r="P34" s="299"/>
      <c r="Q34" s="302"/>
      <c r="R34" s="303"/>
    </row>
    <row r="35" spans="1:18" x14ac:dyDescent="0.15">
      <c r="A35" s="296"/>
      <c r="B35" s="289"/>
      <c r="C35" s="287"/>
      <c r="D35" s="287"/>
      <c r="E35" s="287"/>
      <c r="F35" s="287"/>
      <c r="G35" s="289"/>
      <c r="H35" s="289"/>
      <c r="I35" s="289"/>
      <c r="J35" s="294"/>
      <c r="K35" s="296"/>
      <c r="L35" s="289"/>
      <c r="M35" s="289"/>
      <c r="N35" s="289"/>
      <c r="O35" s="299"/>
      <c r="P35" s="299"/>
      <c r="Q35" s="302"/>
      <c r="R35" s="303"/>
    </row>
    <row r="36" spans="1:18" x14ac:dyDescent="0.15">
      <c r="A36" s="296"/>
      <c r="B36" s="289"/>
      <c r="C36" s="289" t="s">
        <v>138</v>
      </c>
      <c r="D36" s="289" t="s">
        <v>98</v>
      </c>
      <c r="E36" s="289" t="s">
        <v>97</v>
      </c>
      <c r="F36" s="289" t="s">
        <v>98</v>
      </c>
      <c r="G36" s="289" t="s">
        <v>100</v>
      </c>
      <c r="H36" s="289" t="s">
        <v>98</v>
      </c>
      <c r="I36" s="287" t="s">
        <v>97</v>
      </c>
      <c r="J36" s="292" t="s">
        <v>98</v>
      </c>
      <c r="K36" s="296"/>
      <c r="L36" s="289"/>
      <c r="M36" s="289" t="s">
        <v>97</v>
      </c>
      <c r="N36" s="287" t="s">
        <v>139</v>
      </c>
      <c r="O36" s="287" t="s">
        <v>97</v>
      </c>
      <c r="P36" s="287" t="s">
        <v>139</v>
      </c>
      <c r="Q36" s="287" t="s">
        <v>97</v>
      </c>
      <c r="R36" s="294" t="s">
        <v>139</v>
      </c>
    </row>
    <row r="37" spans="1:18" x14ac:dyDescent="0.15">
      <c r="A37" s="296"/>
      <c r="B37" s="289"/>
      <c r="C37" s="289"/>
      <c r="D37" s="289"/>
      <c r="E37" s="289"/>
      <c r="F37" s="289"/>
      <c r="G37" s="289"/>
      <c r="H37" s="289"/>
      <c r="I37" s="287"/>
      <c r="J37" s="292"/>
      <c r="K37" s="296"/>
      <c r="L37" s="289"/>
      <c r="M37" s="289"/>
      <c r="N37" s="287"/>
      <c r="O37" s="287"/>
      <c r="P37" s="287"/>
      <c r="Q37" s="287"/>
      <c r="R37" s="294"/>
    </row>
    <row r="38" spans="1:18" ht="13.5" customHeight="1" x14ac:dyDescent="0.15">
      <c r="A38" s="290" t="s">
        <v>94</v>
      </c>
      <c r="B38" s="290"/>
      <c r="C38" s="165">
        <v>1273</v>
      </c>
      <c r="D38" s="164">
        <v>52425</v>
      </c>
      <c r="E38" s="164">
        <v>650</v>
      </c>
      <c r="F38" s="164">
        <v>15241</v>
      </c>
      <c r="G38" s="164">
        <v>145</v>
      </c>
      <c r="H38" s="164">
        <v>7149</v>
      </c>
      <c r="I38" s="164">
        <v>651</v>
      </c>
      <c r="J38" s="164">
        <v>30035</v>
      </c>
      <c r="K38" s="290" t="s">
        <v>94</v>
      </c>
      <c r="L38" s="291"/>
      <c r="M38" s="84">
        <v>1867</v>
      </c>
      <c r="N38" s="84">
        <v>1905</v>
      </c>
      <c r="O38" s="84">
        <v>3425</v>
      </c>
      <c r="P38" s="84">
        <v>3803</v>
      </c>
      <c r="Q38" s="84">
        <v>870</v>
      </c>
      <c r="R38" s="84">
        <v>907</v>
      </c>
    </row>
    <row r="39" spans="1:18" ht="13.5" customHeight="1" x14ac:dyDescent="0.15">
      <c r="A39" s="284" t="s">
        <v>105</v>
      </c>
      <c r="B39" s="285"/>
      <c r="C39" s="165">
        <f>+SUM(C40:C53)</f>
        <v>956</v>
      </c>
      <c r="D39" s="164">
        <f t="shared" ref="D39:J39" si="6">+SUM(D40:D53)</f>
        <v>36950</v>
      </c>
      <c r="E39" s="164">
        <f t="shared" si="6"/>
        <v>502</v>
      </c>
      <c r="F39" s="164">
        <f t="shared" si="6"/>
        <v>11988</v>
      </c>
      <c r="G39" s="164">
        <f t="shared" si="6"/>
        <v>107</v>
      </c>
      <c r="H39" s="164">
        <f t="shared" si="6"/>
        <v>3337</v>
      </c>
      <c r="I39" s="164">
        <f t="shared" si="6"/>
        <v>475</v>
      </c>
      <c r="J39" s="164">
        <f t="shared" si="6"/>
        <v>21625</v>
      </c>
      <c r="K39" s="284" t="s">
        <v>105</v>
      </c>
      <c r="L39" s="285"/>
      <c r="M39" s="167">
        <f t="shared" ref="M39:R39" si="7">+SUM(M40:M53)</f>
        <v>1482</v>
      </c>
      <c r="N39" s="167">
        <f t="shared" si="7"/>
        <v>1504</v>
      </c>
      <c r="O39" s="167">
        <f t="shared" si="7"/>
        <v>2726</v>
      </c>
      <c r="P39" s="167">
        <f t="shared" si="7"/>
        <v>2988</v>
      </c>
      <c r="Q39" s="167">
        <f t="shared" si="7"/>
        <v>680</v>
      </c>
      <c r="R39" s="167">
        <f t="shared" si="7"/>
        <v>706</v>
      </c>
    </row>
    <row r="40" spans="1:18" ht="13.5" customHeight="1" x14ac:dyDescent="0.15">
      <c r="A40" s="128"/>
      <c r="B40" s="129" t="s">
        <v>108</v>
      </c>
      <c r="C40" s="149">
        <v>7</v>
      </c>
      <c r="D40" s="150">
        <v>332</v>
      </c>
      <c r="E40" s="150">
        <v>3</v>
      </c>
      <c r="F40" s="150">
        <v>40</v>
      </c>
      <c r="G40" s="150">
        <v>3</v>
      </c>
      <c r="H40" s="150">
        <v>102</v>
      </c>
      <c r="I40" s="150">
        <v>5</v>
      </c>
      <c r="J40" s="150">
        <v>190</v>
      </c>
      <c r="K40" s="129"/>
      <c r="L40" s="154" t="s">
        <v>108</v>
      </c>
      <c r="M40" s="127">
        <v>5</v>
      </c>
      <c r="N40" s="127">
        <v>6</v>
      </c>
      <c r="O40" s="127">
        <v>33</v>
      </c>
      <c r="P40" s="127">
        <v>44</v>
      </c>
      <c r="Q40" s="127">
        <v>5</v>
      </c>
      <c r="R40" s="127">
        <v>5</v>
      </c>
    </row>
    <row r="41" spans="1:18" ht="13.5" customHeight="1" x14ac:dyDescent="0.15">
      <c r="A41" s="128"/>
      <c r="B41" s="129" t="s">
        <v>109</v>
      </c>
      <c r="C41" s="149">
        <v>68</v>
      </c>
      <c r="D41" s="150">
        <v>2883</v>
      </c>
      <c r="E41" s="150">
        <v>31</v>
      </c>
      <c r="F41" s="150">
        <v>854</v>
      </c>
      <c r="G41" s="150">
        <v>9</v>
      </c>
      <c r="H41" s="150">
        <v>143</v>
      </c>
      <c r="I41" s="150">
        <v>42</v>
      </c>
      <c r="J41" s="150">
        <v>1886</v>
      </c>
      <c r="K41" s="129"/>
      <c r="L41" s="154" t="s">
        <v>109</v>
      </c>
      <c r="M41" s="127">
        <v>62</v>
      </c>
      <c r="N41" s="127">
        <v>62</v>
      </c>
      <c r="O41" s="127">
        <v>170</v>
      </c>
      <c r="P41" s="127">
        <v>180</v>
      </c>
      <c r="Q41" s="127">
        <v>18</v>
      </c>
      <c r="R41" s="127">
        <v>19</v>
      </c>
    </row>
    <row r="42" spans="1:18" ht="13.5" customHeight="1" x14ac:dyDescent="0.15">
      <c r="A42" s="128"/>
      <c r="B42" s="129" t="s">
        <v>110</v>
      </c>
      <c r="C42" s="149">
        <v>34</v>
      </c>
      <c r="D42" s="150">
        <v>894</v>
      </c>
      <c r="E42" s="150">
        <v>16</v>
      </c>
      <c r="F42" s="150">
        <v>172</v>
      </c>
      <c r="G42" s="150">
        <v>15</v>
      </c>
      <c r="H42" s="150">
        <v>503</v>
      </c>
      <c r="I42" s="150">
        <v>10</v>
      </c>
      <c r="J42" s="150">
        <v>219</v>
      </c>
      <c r="K42" s="129"/>
      <c r="L42" s="154" t="s">
        <v>110</v>
      </c>
      <c r="M42" s="127">
        <v>102</v>
      </c>
      <c r="N42" s="127">
        <v>103</v>
      </c>
      <c r="O42" s="127">
        <v>138</v>
      </c>
      <c r="P42" s="127">
        <v>153</v>
      </c>
      <c r="Q42" s="127">
        <v>54</v>
      </c>
      <c r="R42" s="127">
        <v>54</v>
      </c>
    </row>
    <row r="43" spans="1:18" ht="13.5" customHeight="1" x14ac:dyDescent="0.15">
      <c r="A43" s="128"/>
      <c r="B43" s="129" t="s">
        <v>111</v>
      </c>
      <c r="C43" s="149">
        <v>36</v>
      </c>
      <c r="D43" s="150">
        <v>1026</v>
      </c>
      <c r="E43" s="150">
        <v>29</v>
      </c>
      <c r="F43" s="150">
        <v>685</v>
      </c>
      <c r="G43" s="150">
        <v>7</v>
      </c>
      <c r="H43" s="150">
        <v>164</v>
      </c>
      <c r="I43" s="150">
        <v>4</v>
      </c>
      <c r="J43" s="150">
        <v>177</v>
      </c>
      <c r="K43" s="129"/>
      <c r="L43" s="154" t="s">
        <v>111</v>
      </c>
      <c r="M43" s="127">
        <v>94</v>
      </c>
      <c r="N43" s="127">
        <v>94</v>
      </c>
      <c r="O43" s="127">
        <v>131</v>
      </c>
      <c r="P43" s="127">
        <v>150</v>
      </c>
      <c r="Q43" s="127">
        <v>74</v>
      </c>
      <c r="R43" s="127">
        <v>76</v>
      </c>
    </row>
    <row r="44" spans="1:18" ht="13.5" customHeight="1" x14ac:dyDescent="0.15">
      <c r="A44" s="128"/>
      <c r="B44" s="129" t="s">
        <v>112</v>
      </c>
      <c r="C44" s="149">
        <v>26</v>
      </c>
      <c r="D44" s="150">
        <v>1068</v>
      </c>
      <c r="E44" s="150">
        <v>20</v>
      </c>
      <c r="F44" s="150">
        <v>518</v>
      </c>
      <c r="G44" s="150">
        <v>4</v>
      </c>
      <c r="H44" s="150">
        <v>93</v>
      </c>
      <c r="I44" s="150">
        <v>9</v>
      </c>
      <c r="J44" s="150">
        <v>457</v>
      </c>
      <c r="K44" s="129"/>
      <c r="L44" s="154" t="s">
        <v>112</v>
      </c>
      <c r="M44" s="127">
        <v>51</v>
      </c>
      <c r="N44" s="127">
        <v>52</v>
      </c>
      <c r="O44" s="127">
        <v>72</v>
      </c>
      <c r="P44" s="127">
        <v>85</v>
      </c>
      <c r="Q44" s="127">
        <v>34</v>
      </c>
      <c r="R44" s="127">
        <v>38</v>
      </c>
    </row>
    <row r="45" spans="1:18" ht="13.5" customHeight="1" x14ac:dyDescent="0.15">
      <c r="A45" s="128"/>
      <c r="B45" s="129" t="s">
        <v>113</v>
      </c>
      <c r="C45" s="149">
        <v>81</v>
      </c>
      <c r="D45" s="150">
        <v>2588</v>
      </c>
      <c r="E45" s="150">
        <v>23</v>
      </c>
      <c r="F45" s="150">
        <v>431</v>
      </c>
      <c r="G45" s="150">
        <v>7</v>
      </c>
      <c r="H45" s="150">
        <v>170</v>
      </c>
      <c r="I45" s="150">
        <v>56</v>
      </c>
      <c r="J45" s="150">
        <v>1987</v>
      </c>
      <c r="K45" s="129"/>
      <c r="L45" s="154" t="s">
        <v>113</v>
      </c>
      <c r="M45" s="127">
        <v>99</v>
      </c>
      <c r="N45" s="127">
        <v>100</v>
      </c>
      <c r="O45" s="127">
        <v>229</v>
      </c>
      <c r="P45" s="127">
        <v>245</v>
      </c>
      <c r="Q45" s="127">
        <v>51</v>
      </c>
      <c r="R45" s="127">
        <v>53</v>
      </c>
    </row>
    <row r="46" spans="1:18" ht="13.5" customHeight="1" x14ac:dyDescent="0.15">
      <c r="A46" s="128"/>
      <c r="B46" s="129" t="s">
        <v>114</v>
      </c>
      <c r="C46" s="149">
        <v>1</v>
      </c>
      <c r="D46" s="150">
        <v>40</v>
      </c>
      <c r="E46" s="150" t="s">
        <v>60</v>
      </c>
      <c r="F46" s="150" t="s">
        <v>60</v>
      </c>
      <c r="G46" s="150">
        <v>1</v>
      </c>
      <c r="H46" s="150">
        <v>40</v>
      </c>
      <c r="I46" s="150" t="s">
        <v>60</v>
      </c>
      <c r="J46" s="150" t="s">
        <v>60</v>
      </c>
      <c r="K46" s="129"/>
      <c r="L46" s="154" t="s">
        <v>114</v>
      </c>
      <c r="M46" s="127">
        <v>6</v>
      </c>
      <c r="N46" s="127">
        <v>6</v>
      </c>
      <c r="O46" s="127">
        <v>7</v>
      </c>
      <c r="P46" s="127">
        <v>7</v>
      </c>
      <c r="Q46" s="127">
        <v>4</v>
      </c>
      <c r="R46" s="127">
        <v>4</v>
      </c>
    </row>
    <row r="47" spans="1:18" ht="13.5" customHeight="1" x14ac:dyDescent="0.15">
      <c r="A47" s="128"/>
      <c r="B47" s="129" t="s">
        <v>115</v>
      </c>
      <c r="C47" s="149">
        <v>94</v>
      </c>
      <c r="D47" s="150">
        <v>4244</v>
      </c>
      <c r="E47" s="150">
        <v>42</v>
      </c>
      <c r="F47" s="150">
        <v>839</v>
      </c>
      <c r="G47" s="150">
        <v>7</v>
      </c>
      <c r="H47" s="150">
        <v>265</v>
      </c>
      <c r="I47" s="150">
        <v>60</v>
      </c>
      <c r="J47" s="150">
        <v>3140</v>
      </c>
      <c r="K47" s="129"/>
      <c r="L47" s="154" t="s">
        <v>115</v>
      </c>
      <c r="M47" s="127">
        <v>141</v>
      </c>
      <c r="N47" s="127">
        <v>141</v>
      </c>
      <c r="O47" s="127">
        <v>176</v>
      </c>
      <c r="P47" s="127">
        <v>184</v>
      </c>
      <c r="Q47" s="127">
        <v>46</v>
      </c>
      <c r="R47" s="127">
        <v>48</v>
      </c>
    </row>
    <row r="48" spans="1:18" ht="13.5" customHeight="1" x14ac:dyDescent="0.15">
      <c r="A48" s="128"/>
      <c r="B48" s="129" t="s">
        <v>116</v>
      </c>
      <c r="C48" s="149">
        <v>66</v>
      </c>
      <c r="D48" s="150">
        <v>1756</v>
      </c>
      <c r="E48" s="150">
        <v>39</v>
      </c>
      <c r="F48" s="150">
        <v>554</v>
      </c>
      <c r="G48" s="150">
        <v>11</v>
      </c>
      <c r="H48" s="150">
        <v>236</v>
      </c>
      <c r="I48" s="150">
        <v>20</v>
      </c>
      <c r="J48" s="150">
        <v>966</v>
      </c>
      <c r="K48" s="129"/>
      <c r="L48" s="154" t="s">
        <v>116</v>
      </c>
      <c r="M48" s="127">
        <v>175</v>
      </c>
      <c r="N48" s="127">
        <v>181</v>
      </c>
      <c r="O48" s="127">
        <v>245</v>
      </c>
      <c r="P48" s="127">
        <v>280</v>
      </c>
      <c r="Q48" s="127">
        <v>121</v>
      </c>
      <c r="R48" s="127">
        <v>123</v>
      </c>
    </row>
    <row r="49" spans="1:18" ht="13.5" customHeight="1" x14ac:dyDescent="0.15">
      <c r="A49" s="128"/>
      <c r="B49" s="129" t="s">
        <v>117</v>
      </c>
      <c r="C49" s="149">
        <v>80</v>
      </c>
      <c r="D49" s="150">
        <v>2551</v>
      </c>
      <c r="E49" s="150">
        <v>49</v>
      </c>
      <c r="F49" s="150">
        <v>824</v>
      </c>
      <c r="G49" s="150">
        <v>7</v>
      </c>
      <c r="H49" s="150">
        <v>247</v>
      </c>
      <c r="I49" s="150">
        <v>33</v>
      </c>
      <c r="J49" s="150">
        <v>1480</v>
      </c>
      <c r="K49" s="129"/>
      <c r="L49" s="154" t="s">
        <v>117</v>
      </c>
      <c r="M49" s="127">
        <v>179</v>
      </c>
      <c r="N49" s="127">
        <v>182</v>
      </c>
      <c r="O49" s="127">
        <v>370</v>
      </c>
      <c r="P49" s="127">
        <v>416</v>
      </c>
      <c r="Q49" s="127">
        <v>52</v>
      </c>
      <c r="R49" s="127">
        <v>56</v>
      </c>
    </row>
    <row r="50" spans="1:18" ht="13.5" customHeight="1" x14ac:dyDescent="0.15">
      <c r="A50" s="128"/>
      <c r="B50" s="129" t="s">
        <v>118</v>
      </c>
      <c r="C50" s="149">
        <v>112</v>
      </c>
      <c r="D50" s="150">
        <v>4433</v>
      </c>
      <c r="E50" s="150">
        <v>63</v>
      </c>
      <c r="F50" s="150">
        <v>1387</v>
      </c>
      <c r="G50" s="150">
        <v>8</v>
      </c>
      <c r="H50" s="150">
        <v>389</v>
      </c>
      <c r="I50" s="150">
        <v>53</v>
      </c>
      <c r="J50" s="150">
        <v>2657</v>
      </c>
      <c r="K50" s="129"/>
      <c r="L50" s="154" t="s">
        <v>118</v>
      </c>
      <c r="M50" s="127">
        <v>170</v>
      </c>
      <c r="N50" s="127">
        <v>172</v>
      </c>
      <c r="O50" s="127">
        <v>280</v>
      </c>
      <c r="P50" s="127">
        <v>295</v>
      </c>
      <c r="Q50" s="127">
        <v>77</v>
      </c>
      <c r="R50" s="127">
        <v>77</v>
      </c>
    </row>
    <row r="51" spans="1:18" ht="13.5" customHeight="1" x14ac:dyDescent="0.15">
      <c r="A51" s="128"/>
      <c r="B51" s="129" t="s">
        <v>119</v>
      </c>
      <c r="C51" s="149">
        <v>79</v>
      </c>
      <c r="D51" s="150">
        <v>2982</v>
      </c>
      <c r="E51" s="150">
        <v>48</v>
      </c>
      <c r="F51" s="150">
        <v>1123</v>
      </c>
      <c r="G51" s="150">
        <v>6</v>
      </c>
      <c r="H51" s="150">
        <v>205</v>
      </c>
      <c r="I51" s="150">
        <v>33</v>
      </c>
      <c r="J51" s="150">
        <v>1654</v>
      </c>
      <c r="K51" s="129"/>
      <c r="L51" s="154" t="s">
        <v>119</v>
      </c>
      <c r="M51" s="127">
        <v>157</v>
      </c>
      <c r="N51" s="127">
        <v>158</v>
      </c>
      <c r="O51" s="127">
        <v>307</v>
      </c>
      <c r="P51" s="127">
        <v>340</v>
      </c>
      <c r="Q51" s="127">
        <v>52</v>
      </c>
      <c r="R51" s="127">
        <v>54</v>
      </c>
    </row>
    <row r="52" spans="1:18" ht="13.5" customHeight="1" x14ac:dyDescent="0.15">
      <c r="A52" s="128"/>
      <c r="B52" s="129" t="s">
        <v>120</v>
      </c>
      <c r="C52" s="149">
        <v>135</v>
      </c>
      <c r="D52" s="150">
        <v>6635</v>
      </c>
      <c r="E52" s="150">
        <v>87</v>
      </c>
      <c r="F52" s="150">
        <v>3511</v>
      </c>
      <c r="G52" s="150">
        <v>10</v>
      </c>
      <c r="H52" s="150">
        <v>517</v>
      </c>
      <c r="I52" s="150">
        <v>55</v>
      </c>
      <c r="J52" s="150">
        <v>2607</v>
      </c>
      <c r="K52" s="129"/>
      <c r="L52" s="154" t="s">
        <v>120</v>
      </c>
      <c r="M52" s="127">
        <v>143</v>
      </c>
      <c r="N52" s="127">
        <v>144</v>
      </c>
      <c r="O52" s="127">
        <v>405</v>
      </c>
      <c r="P52" s="127">
        <v>438</v>
      </c>
      <c r="Q52" s="127">
        <v>34</v>
      </c>
      <c r="R52" s="127">
        <v>38</v>
      </c>
    </row>
    <row r="53" spans="1:18" ht="13.5" customHeight="1" x14ac:dyDescent="0.15">
      <c r="A53" s="128"/>
      <c r="B53" s="129" t="s">
        <v>121</v>
      </c>
      <c r="C53" s="149">
        <v>137</v>
      </c>
      <c r="D53" s="150">
        <v>5518</v>
      </c>
      <c r="E53" s="150">
        <v>52</v>
      </c>
      <c r="F53" s="150">
        <v>1050</v>
      </c>
      <c r="G53" s="150">
        <v>12</v>
      </c>
      <c r="H53" s="150">
        <v>263</v>
      </c>
      <c r="I53" s="150">
        <v>95</v>
      </c>
      <c r="J53" s="150">
        <v>4205</v>
      </c>
      <c r="K53" s="129"/>
      <c r="L53" s="154" t="s">
        <v>121</v>
      </c>
      <c r="M53" s="127">
        <v>98</v>
      </c>
      <c r="N53" s="127">
        <v>103</v>
      </c>
      <c r="O53" s="127">
        <v>163</v>
      </c>
      <c r="P53" s="127">
        <v>171</v>
      </c>
      <c r="Q53" s="127">
        <v>58</v>
      </c>
      <c r="R53" s="127">
        <v>61</v>
      </c>
    </row>
    <row r="54" spans="1:18" ht="13.5" customHeight="1" x14ac:dyDescent="0.15">
      <c r="A54" s="284" t="s">
        <v>106</v>
      </c>
      <c r="B54" s="285"/>
      <c r="C54" s="165">
        <f>+SUM(C55:C57)</f>
        <v>240</v>
      </c>
      <c r="D54" s="164">
        <f t="shared" ref="D54:J54" si="8">+SUM(D55:D57)</f>
        <v>12137</v>
      </c>
      <c r="E54" s="164">
        <f t="shared" si="8"/>
        <v>130</v>
      </c>
      <c r="F54" s="164">
        <f t="shared" si="8"/>
        <v>2917</v>
      </c>
      <c r="G54" s="164">
        <f t="shared" si="8"/>
        <v>34</v>
      </c>
      <c r="H54" s="164">
        <f t="shared" si="8"/>
        <v>3795</v>
      </c>
      <c r="I54" s="164">
        <f t="shared" si="8"/>
        <v>118</v>
      </c>
      <c r="J54" s="164">
        <f t="shared" si="8"/>
        <v>5425</v>
      </c>
      <c r="K54" s="284" t="s">
        <v>106</v>
      </c>
      <c r="L54" s="285"/>
      <c r="M54" s="167">
        <f t="shared" ref="M54:R54" si="9">+SUM(M55:M57)</f>
        <v>355</v>
      </c>
      <c r="N54" s="167">
        <f t="shared" si="9"/>
        <v>364</v>
      </c>
      <c r="O54" s="167">
        <f t="shared" si="9"/>
        <v>597</v>
      </c>
      <c r="P54" s="167">
        <f t="shared" si="9"/>
        <v>701</v>
      </c>
      <c r="Q54" s="167">
        <f t="shared" si="9"/>
        <v>166</v>
      </c>
      <c r="R54" s="167">
        <f t="shared" si="9"/>
        <v>172</v>
      </c>
    </row>
    <row r="55" spans="1:18" ht="13.5" customHeight="1" x14ac:dyDescent="0.15">
      <c r="A55" s="128"/>
      <c r="B55" s="129" t="s">
        <v>114</v>
      </c>
      <c r="C55" s="149">
        <v>53</v>
      </c>
      <c r="D55" s="150">
        <v>1723</v>
      </c>
      <c r="E55" s="150">
        <v>32</v>
      </c>
      <c r="F55" s="150">
        <v>382</v>
      </c>
      <c r="G55" s="150">
        <v>6</v>
      </c>
      <c r="H55" s="150">
        <v>165</v>
      </c>
      <c r="I55" s="150">
        <v>27</v>
      </c>
      <c r="J55" s="150">
        <v>1176</v>
      </c>
      <c r="K55" s="129"/>
      <c r="L55" s="154" t="s">
        <v>114</v>
      </c>
      <c r="M55" s="127">
        <v>98</v>
      </c>
      <c r="N55" s="127">
        <v>104</v>
      </c>
      <c r="O55" s="127">
        <v>138</v>
      </c>
      <c r="P55" s="127">
        <v>155</v>
      </c>
      <c r="Q55" s="127">
        <v>47</v>
      </c>
      <c r="R55" s="127">
        <v>50</v>
      </c>
    </row>
    <row r="56" spans="1:18" ht="13.5" customHeight="1" x14ac:dyDescent="0.15">
      <c r="A56" s="190"/>
      <c r="B56" s="129" t="s">
        <v>122</v>
      </c>
      <c r="C56" s="149">
        <v>146</v>
      </c>
      <c r="D56" s="150">
        <v>9126</v>
      </c>
      <c r="E56" s="150">
        <v>75</v>
      </c>
      <c r="F56" s="150">
        <v>2138</v>
      </c>
      <c r="G56" s="150">
        <v>20</v>
      </c>
      <c r="H56" s="150">
        <v>3390</v>
      </c>
      <c r="I56" s="150">
        <v>76</v>
      </c>
      <c r="J56" s="150">
        <v>3598</v>
      </c>
      <c r="K56" s="129"/>
      <c r="L56" s="154" t="s">
        <v>122</v>
      </c>
      <c r="M56" s="127">
        <v>163</v>
      </c>
      <c r="N56" s="127">
        <v>165</v>
      </c>
      <c r="O56" s="127">
        <v>339</v>
      </c>
      <c r="P56" s="127">
        <v>418</v>
      </c>
      <c r="Q56" s="127">
        <v>68</v>
      </c>
      <c r="R56" s="127">
        <v>69</v>
      </c>
    </row>
    <row r="57" spans="1:18" ht="13.5" customHeight="1" x14ac:dyDescent="0.15">
      <c r="A57" s="129"/>
      <c r="B57" s="129" t="s">
        <v>123</v>
      </c>
      <c r="C57" s="149">
        <v>41</v>
      </c>
      <c r="D57" s="150">
        <v>1288</v>
      </c>
      <c r="E57" s="150">
        <v>23</v>
      </c>
      <c r="F57" s="150">
        <v>397</v>
      </c>
      <c r="G57" s="150">
        <v>8</v>
      </c>
      <c r="H57" s="150">
        <v>240</v>
      </c>
      <c r="I57" s="150">
        <v>15</v>
      </c>
      <c r="J57" s="150">
        <v>651</v>
      </c>
      <c r="K57" s="129"/>
      <c r="L57" s="154" t="s">
        <v>123</v>
      </c>
      <c r="M57" s="127">
        <v>94</v>
      </c>
      <c r="N57" s="127">
        <v>95</v>
      </c>
      <c r="O57" s="127">
        <v>120</v>
      </c>
      <c r="P57" s="127">
        <v>128</v>
      </c>
      <c r="Q57" s="127">
        <v>51</v>
      </c>
      <c r="R57" s="127">
        <v>53</v>
      </c>
    </row>
    <row r="58" spans="1:18" ht="13.5" customHeight="1" x14ac:dyDescent="0.15">
      <c r="A58" s="284" t="s">
        <v>107</v>
      </c>
      <c r="B58" s="285"/>
      <c r="C58" s="165">
        <f>+C59</f>
        <v>77</v>
      </c>
      <c r="D58" s="164">
        <f t="shared" ref="D58:J58" si="10">+D59</f>
        <v>3338</v>
      </c>
      <c r="E58" s="164">
        <f t="shared" si="10"/>
        <v>18</v>
      </c>
      <c r="F58" s="164">
        <f t="shared" si="10"/>
        <v>336</v>
      </c>
      <c r="G58" s="164">
        <f t="shared" si="10"/>
        <v>4</v>
      </c>
      <c r="H58" s="164">
        <f t="shared" si="10"/>
        <v>17</v>
      </c>
      <c r="I58" s="164">
        <f t="shared" si="10"/>
        <v>58</v>
      </c>
      <c r="J58" s="164">
        <f t="shared" si="10"/>
        <v>2985</v>
      </c>
      <c r="K58" s="284" t="s">
        <v>107</v>
      </c>
      <c r="L58" s="285"/>
      <c r="M58" s="167">
        <f t="shared" ref="M58:R58" si="11">+M59</f>
        <v>30</v>
      </c>
      <c r="N58" s="167">
        <f t="shared" si="11"/>
        <v>37</v>
      </c>
      <c r="O58" s="167">
        <f t="shared" si="11"/>
        <v>102</v>
      </c>
      <c r="P58" s="167">
        <f t="shared" si="11"/>
        <v>114</v>
      </c>
      <c r="Q58" s="167">
        <f t="shared" si="11"/>
        <v>24</v>
      </c>
      <c r="R58" s="167">
        <f t="shared" si="11"/>
        <v>29</v>
      </c>
    </row>
    <row r="59" spans="1:18" ht="13.5" customHeight="1" thickBot="1" x14ac:dyDescent="0.2">
      <c r="A59" s="140"/>
      <c r="B59" s="140" t="s">
        <v>124</v>
      </c>
      <c r="C59" s="151">
        <v>77</v>
      </c>
      <c r="D59" s="152">
        <v>3338</v>
      </c>
      <c r="E59" s="152">
        <v>18</v>
      </c>
      <c r="F59" s="152">
        <v>336</v>
      </c>
      <c r="G59" s="152">
        <v>4</v>
      </c>
      <c r="H59" s="152">
        <v>17</v>
      </c>
      <c r="I59" s="152">
        <v>58</v>
      </c>
      <c r="J59" s="152">
        <v>2985</v>
      </c>
      <c r="K59" s="140"/>
      <c r="L59" s="155" t="s">
        <v>124</v>
      </c>
      <c r="M59" s="153">
        <v>30</v>
      </c>
      <c r="N59" s="153">
        <v>37</v>
      </c>
      <c r="O59" s="153">
        <v>102</v>
      </c>
      <c r="P59" s="153">
        <v>114</v>
      </c>
      <c r="Q59" s="153">
        <v>24</v>
      </c>
      <c r="R59" s="153">
        <v>29</v>
      </c>
    </row>
  </sheetData>
  <mergeCells count="66">
    <mergeCell ref="A39:B39"/>
    <mergeCell ref="K39:L39"/>
    <mergeCell ref="A54:B54"/>
    <mergeCell ref="K54:L54"/>
    <mergeCell ref="A58:B58"/>
    <mergeCell ref="K58:L58"/>
    <mergeCell ref="N36:N37"/>
    <mergeCell ref="O36:O37"/>
    <mergeCell ref="P36:P37"/>
    <mergeCell ref="Q36:Q37"/>
    <mergeCell ref="R36:R37"/>
    <mergeCell ref="A38:B38"/>
    <mergeCell ref="K38:L38"/>
    <mergeCell ref="Q33:R35"/>
    <mergeCell ref="C36:C37"/>
    <mergeCell ref="D36:D37"/>
    <mergeCell ref="E36:E37"/>
    <mergeCell ref="F36:F37"/>
    <mergeCell ref="G36:G37"/>
    <mergeCell ref="H36:H37"/>
    <mergeCell ref="I36:I37"/>
    <mergeCell ref="J36:J37"/>
    <mergeCell ref="M36:M37"/>
    <mergeCell ref="K28:L28"/>
    <mergeCell ref="Q32:R32"/>
    <mergeCell ref="A33:B37"/>
    <mergeCell ref="C33:D35"/>
    <mergeCell ref="E33:F35"/>
    <mergeCell ref="G33:H35"/>
    <mergeCell ref="I33:J35"/>
    <mergeCell ref="K33:L37"/>
    <mergeCell ref="M33:N35"/>
    <mergeCell ref="O33:P35"/>
    <mergeCell ref="I3:J5"/>
    <mergeCell ref="A3:B7"/>
    <mergeCell ref="F6:F7"/>
    <mergeCell ref="K3:L7"/>
    <mergeCell ref="M3:N5"/>
    <mergeCell ref="M6:M7"/>
    <mergeCell ref="N6:N7"/>
    <mergeCell ref="E6:E7"/>
    <mergeCell ref="O3:P5"/>
    <mergeCell ref="Q3:R5"/>
    <mergeCell ref="S3:T5"/>
    <mergeCell ref="O6:O7"/>
    <mergeCell ref="P6:P7"/>
    <mergeCell ref="Q6:Q7"/>
    <mergeCell ref="R6:R7"/>
    <mergeCell ref="S6:S7"/>
    <mergeCell ref="T6:T7"/>
    <mergeCell ref="K8:L8"/>
    <mergeCell ref="K9:L9"/>
    <mergeCell ref="K24:L24"/>
    <mergeCell ref="I6:I7"/>
    <mergeCell ref="G6:G7"/>
    <mergeCell ref="J6:J7"/>
    <mergeCell ref="A28:B28"/>
    <mergeCell ref="C3:D5"/>
    <mergeCell ref="E3:F5"/>
    <mergeCell ref="G3:H5"/>
    <mergeCell ref="A8:B8"/>
    <mergeCell ref="A9:B9"/>
    <mergeCell ref="A24:B24"/>
    <mergeCell ref="H6:H7"/>
    <mergeCell ref="C6:C7"/>
    <mergeCell ref="D6:D7"/>
  </mergeCells>
  <phoneticPr fontId="10"/>
  <pageMargins left="0.9055118110236221" right="0.9055118110236221" top="0.74803149606299213" bottom="0.74803149606299213" header="0.31496062992125984" footer="0.31496062992125984"/>
  <pageSetup paperSize="9" firstPageNumber="58" orientation="portrait" useFirstPageNumber="1" verticalDpi="300" r:id="rId1"/>
  <headerFooter>
    <oddFooter>&amp;C&amp;P</oddFooter>
  </headerFooter>
  <ignoredErrors>
    <ignoredError sqref="C24:J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8"/>
  <sheetViews>
    <sheetView view="pageBreakPreview" topLeftCell="A36" zoomScaleNormal="100" zoomScaleSheetLayoutView="100" workbookViewId="0">
      <selection activeCell="E55" sqref="E55"/>
    </sheetView>
  </sheetViews>
  <sheetFormatPr defaultRowHeight="11.25" x14ac:dyDescent="0.15"/>
  <cols>
    <col min="1" max="1" width="2.75" style="123" customWidth="1"/>
    <col min="2" max="2" width="10.625" style="123" customWidth="1"/>
    <col min="3" max="10" width="8.625" style="123" customWidth="1"/>
    <col min="11" max="16384" width="9" style="123"/>
  </cols>
  <sheetData>
    <row r="1" spans="1:10" x14ac:dyDescent="0.15">
      <c r="B1" s="123" t="s">
        <v>193</v>
      </c>
    </row>
    <row r="2" spans="1:10" ht="12" thickBot="1" x14ac:dyDescent="0.2">
      <c r="A2" s="124"/>
      <c r="B2" s="124"/>
      <c r="C2" s="124"/>
      <c r="D2" s="124"/>
      <c r="E2" s="124"/>
      <c r="J2" s="125" t="s">
        <v>604</v>
      </c>
    </row>
    <row r="3" spans="1:10" ht="13.5" customHeight="1" x14ac:dyDescent="0.15">
      <c r="A3" s="295" t="s">
        <v>571</v>
      </c>
      <c r="B3" s="288"/>
      <c r="C3" s="304" t="s">
        <v>302</v>
      </c>
      <c r="D3" s="286"/>
      <c r="E3" s="286" t="s">
        <v>305</v>
      </c>
      <c r="F3" s="286"/>
      <c r="G3" s="288" t="s">
        <v>194</v>
      </c>
      <c r="H3" s="288"/>
      <c r="I3" s="286" t="s">
        <v>306</v>
      </c>
      <c r="J3" s="293"/>
    </row>
    <row r="4" spans="1:10" ht="13.5" customHeight="1" x14ac:dyDescent="0.15">
      <c r="A4" s="296"/>
      <c r="B4" s="289"/>
      <c r="C4" s="305"/>
      <c r="D4" s="287"/>
      <c r="E4" s="287"/>
      <c r="F4" s="287"/>
      <c r="G4" s="289"/>
      <c r="H4" s="289"/>
      <c r="I4" s="289"/>
      <c r="J4" s="294"/>
    </row>
    <row r="5" spans="1:10" ht="13.5" customHeight="1" x14ac:dyDescent="0.15">
      <c r="A5" s="296"/>
      <c r="B5" s="289"/>
      <c r="C5" s="306" t="s">
        <v>138</v>
      </c>
      <c r="D5" s="289" t="s">
        <v>195</v>
      </c>
      <c r="E5" s="287" t="s">
        <v>303</v>
      </c>
      <c r="F5" s="289" t="s">
        <v>195</v>
      </c>
      <c r="G5" s="287" t="s">
        <v>304</v>
      </c>
      <c r="H5" s="289" t="s">
        <v>195</v>
      </c>
      <c r="I5" s="287" t="s">
        <v>304</v>
      </c>
      <c r="J5" s="292" t="s">
        <v>195</v>
      </c>
    </row>
    <row r="6" spans="1:10" ht="11.25" customHeight="1" x14ac:dyDescent="0.15">
      <c r="A6" s="296"/>
      <c r="B6" s="289"/>
      <c r="C6" s="307"/>
      <c r="D6" s="289"/>
      <c r="E6" s="289"/>
      <c r="F6" s="289"/>
      <c r="G6" s="289"/>
      <c r="H6" s="289"/>
      <c r="I6" s="287"/>
      <c r="J6" s="292"/>
    </row>
    <row r="7" spans="1:10" x14ac:dyDescent="0.15">
      <c r="A7" s="296"/>
      <c r="B7" s="289"/>
      <c r="C7" s="308"/>
      <c r="D7" s="289"/>
      <c r="E7" s="289"/>
      <c r="F7" s="289"/>
      <c r="G7" s="289"/>
      <c r="H7" s="289"/>
      <c r="I7" s="287"/>
      <c r="J7" s="292"/>
    </row>
    <row r="8" spans="1:10" s="161" customFormat="1" ht="13.5" customHeight="1" x14ac:dyDescent="0.15">
      <c r="A8" s="290" t="s">
        <v>94</v>
      </c>
      <c r="B8" s="291"/>
      <c r="C8" s="164">
        <v>5932</v>
      </c>
      <c r="D8" s="164">
        <v>6802</v>
      </c>
      <c r="E8" s="164">
        <v>3283</v>
      </c>
      <c r="F8" s="164">
        <v>20609</v>
      </c>
      <c r="G8" s="164">
        <v>330</v>
      </c>
      <c r="H8" s="164">
        <v>737</v>
      </c>
      <c r="I8" s="164">
        <v>3212</v>
      </c>
      <c r="J8" s="164">
        <v>19872</v>
      </c>
    </row>
    <row r="9" spans="1:10" s="161" customFormat="1" ht="13.5" customHeight="1" x14ac:dyDescent="0.15">
      <c r="A9" s="284" t="s">
        <v>105</v>
      </c>
      <c r="B9" s="285"/>
      <c r="C9" s="117">
        <f>SUM(C10:C23)</f>
        <v>4541</v>
      </c>
      <c r="D9" s="117">
        <f t="shared" ref="D9:J9" si="0">SUM(D10:D23)</f>
        <v>5089</v>
      </c>
      <c r="E9" s="117">
        <f t="shared" si="0"/>
        <v>2506</v>
      </c>
      <c r="F9" s="117">
        <f t="shared" si="0"/>
        <v>15892</v>
      </c>
      <c r="G9" s="117">
        <f t="shared" si="0"/>
        <v>241</v>
      </c>
      <c r="H9" s="117">
        <f t="shared" si="0"/>
        <v>505</v>
      </c>
      <c r="I9" s="117">
        <f t="shared" si="0"/>
        <v>2455</v>
      </c>
      <c r="J9" s="117">
        <f t="shared" si="0"/>
        <v>15387</v>
      </c>
    </row>
    <row r="10" spans="1:10" ht="13.5" customHeight="1" x14ac:dyDescent="0.15">
      <c r="A10" s="129"/>
      <c r="B10" s="154" t="s">
        <v>108</v>
      </c>
      <c r="C10" s="86">
        <v>62</v>
      </c>
      <c r="D10" s="86">
        <v>76</v>
      </c>
      <c r="E10" s="101">
        <v>38</v>
      </c>
      <c r="F10" s="101">
        <v>255</v>
      </c>
      <c r="G10" s="101">
        <v>5</v>
      </c>
      <c r="H10" s="101">
        <v>9</v>
      </c>
      <c r="I10" s="101">
        <v>36</v>
      </c>
      <c r="J10" s="101">
        <v>246</v>
      </c>
    </row>
    <row r="11" spans="1:10" ht="13.5" customHeight="1" x14ac:dyDescent="0.15">
      <c r="A11" s="129"/>
      <c r="B11" s="154" t="s">
        <v>109</v>
      </c>
      <c r="C11" s="86">
        <v>405</v>
      </c>
      <c r="D11" s="86">
        <v>442</v>
      </c>
      <c r="E11" s="101">
        <v>251</v>
      </c>
      <c r="F11" s="101">
        <v>1657</v>
      </c>
      <c r="G11" s="101">
        <v>28</v>
      </c>
      <c r="H11" s="101">
        <v>111</v>
      </c>
      <c r="I11" s="101">
        <v>245</v>
      </c>
      <c r="J11" s="101">
        <v>1546</v>
      </c>
    </row>
    <row r="12" spans="1:10" ht="13.5" customHeight="1" x14ac:dyDescent="0.15">
      <c r="A12" s="129"/>
      <c r="B12" s="154" t="s">
        <v>110</v>
      </c>
      <c r="C12" s="86">
        <v>207</v>
      </c>
      <c r="D12" s="86">
        <v>222</v>
      </c>
      <c r="E12" s="101">
        <v>91</v>
      </c>
      <c r="F12" s="101">
        <v>612</v>
      </c>
      <c r="G12" s="101">
        <v>4</v>
      </c>
      <c r="H12" s="101">
        <v>7</v>
      </c>
      <c r="I12" s="101">
        <v>91</v>
      </c>
      <c r="J12" s="101">
        <v>605</v>
      </c>
    </row>
    <row r="13" spans="1:10" ht="13.5" customHeight="1" x14ac:dyDescent="0.15">
      <c r="A13" s="129"/>
      <c r="B13" s="154" t="s">
        <v>111</v>
      </c>
      <c r="C13" s="86">
        <v>154</v>
      </c>
      <c r="D13" s="86">
        <v>181</v>
      </c>
      <c r="E13" s="101">
        <v>48</v>
      </c>
      <c r="F13" s="101">
        <v>414</v>
      </c>
      <c r="G13" s="101">
        <v>2</v>
      </c>
      <c r="H13" s="101">
        <v>5</v>
      </c>
      <c r="I13" s="101">
        <v>48</v>
      </c>
      <c r="J13" s="101">
        <v>409</v>
      </c>
    </row>
    <row r="14" spans="1:10" ht="13.5" customHeight="1" x14ac:dyDescent="0.15">
      <c r="A14" s="129"/>
      <c r="B14" s="154" t="s">
        <v>112</v>
      </c>
      <c r="C14" s="86">
        <v>106</v>
      </c>
      <c r="D14" s="86">
        <v>118</v>
      </c>
      <c r="E14" s="101">
        <v>51</v>
      </c>
      <c r="F14" s="101">
        <v>505</v>
      </c>
      <c r="G14" s="101">
        <v>2</v>
      </c>
      <c r="H14" s="101">
        <v>12</v>
      </c>
      <c r="I14" s="101">
        <v>51</v>
      </c>
      <c r="J14" s="101">
        <v>493</v>
      </c>
    </row>
    <row r="15" spans="1:10" ht="13.5" customHeight="1" x14ac:dyDescent="0.15">
      <c r="A15" s="129"/>
      <c r="B15" s="154" t="s">
        <v>113</v>
      </c>
      <c r="C15" s="86">
        <v>418</v>
      </c>
      <c r="D15" s="86">
        <v>476</v>
      </c>
      <c r="E15" s="101">
        <v>274</v>
      </c>
      <c r="F15" s="101">
        <v>1823</v>
      </c>
      <c r="G15" s="101">
        <v>30</v>
      </c>
      <c r="H15" s="101">
        <v>51</v>
      </c>
      <c r="I15" s="101">
        <v>264</v>
      </c>
      <c r="J15" s="101">
        <v>1772</v>
      </c>
    </row>
    <row r="16" spans="1:10" ht="13.5" customHeight="1" x14ac:dyDescent="0.15">
      <c r="A16" s="129"/>
      <c r="B16" s="154" t="s">
        <v>114</v>
      </c>
      <c r="C16" s="86">
        <v>9</v>
      </c>
      <c r="D16" s="86">
        <v>9</v>
      </c>
      <c r="E16" s="101">
        <v>5</v>
      </c>
      <c r="F16" s="101">
        <v>17</v>
      </c>
      <c r="G16" s="101" t="s">
        <v>60</v>
      </c>
      <c r="H16" s="101" t="s">
        <v>60</v>
      </c>
      <c r="I16" s="101">
        <v>5</v>
      </c>
      <c r="J16" s="101">
        <v>17</v>
      </c>
    </row>
    <row r="17" spans="1:19" ht="13.5" customHeight="1" x14ac:dyDescent="0.15">
      <c r="A17" s="129"/>
      <c r="B17" s="154" t="s">
        <v>115</v>
      </c>
      <c r="C17" s="86">
        <v>282</v>
      </c>
      <c r="D17" s="86">
        <v>292</v>
      </c>
      <c r="E17" s="101">
        <v>145</v>
      </c>
      <c r="F17" s="101">
        <v>811</v>
      </c>
      <c r="G17" s="101">
        <v>15</v>
      </c>
      <c r="H17" s="101">
        <v>21</v>
      </c>
      <c r="I17" s="101">
        <v>138</v>
      </c>
      <c r="J17" s="101">
        <v>790</v>
      </c>
    </row>
    <row r="18" spans="1:19" ht="13.5" customHeight="1" x14ac:dyDescent="0.15">
      <c r="A18" s="129"/>
      <c r="B18" s="154" t="s">
        <v>116</v>
      </c>
      <c r="C18" s="86">
        <v>329</v>
      </c>
      <c r="D18" s="86">
        <v>397</v>
      </c>
      <c r="E18" s="101">
        <v>168</v>
      </c>
      <c r="F18" s="101">
        <v>966</v>
      </c>
      <c r="G18" s="101">
        <v>23</v>
      </c>
      <c r="H18" s="101">
        <v>53</v>
      </c>
      <c r="I18" s="101">
        <v>164</v>
      </c>
      <c r="J18" s="101">
        <v>913</v>
      </c>
    </row>
    <row r="19" spans="1:19" ht="13.5" customHeight="1" x14ac:dyDescent="0.15">
      <c r="A19" s="129"/>
      <c r="B19" s="154" t="s">
        <v>117</v>
      </c>
      <c r="C19" s="86">
        <v>610</v>
      </c>
      <c r="D19" s="86">
        <v>728</v>
      </c>
      <c r="E19" s="101">
        <v>337</v>
      </c>
      <c r="F19" s="101">
        <v>2075</v>
      </c>
      <c r="G19" s="101">
        <v>38</v>
      </c>
      <c r="H19" s="101">
        <v>63</v>
      </c>
      <c r="I19" s="101">
        <v>331</v>
      </c>
      <c r="J19" s="101">
        <v>2012</v>
      </c>
    </row>
    <row r="20" spans="1:19" ht="13.5" customHeight="1" x14ac:dyDescent="0.15">
      <c r="A20" s="129"/>
      <c r="B20" s="154" t="s">
        <v>118</v>
      </c>
      <c r="C20" s="86">
        <v>441</v>
      </c>
      <c r="D20" s="86">
        <v>478</v>
      </c>
      <c r="E20" s="101">
        <v>250</v>
      </c>
      <c r="F20" s="101">
        <v>1527</v>
      </c>
      <c r="G20" s="101">
        <v>23</v>
      </c>
      <c r="H20" s="101">
        <v>37</v>
      </c>
      <c r="I20" s="101">
        <v>247</v>
      </c>
      <c r="J20" s="101">
        <v>1490</v>
      </c>
    </row>
    <row r="21" spans="1:19" ht="13.5" customHeight="1" x14ac:dyDescent="0.15">
      <c r="A21" s="129"/>
      <c r="B21" s="154" t="s">
        <v>119</v>
      </c>
      <c r="C21" s="86">
        <v>413</v>
      </c>
      <c r="D21" s="86">
        <v>461</v>
      </c>
      <c r="E21" s="101">
        <v>213</v>
      </c>
      <c r="F21" s="101">
        <v>1268</v>
      </c>
      <c r="G21" s="101">
        <v>22</v>
      </c>
      <c r="H21" s="101">
        <v>44</v>
      </c>
      <c r="I21" s="101">
        <v>208</v>
      </c>
      <c r="J21" s="101">
        <v>1224</v>
      </c>
    </row>
    <row r="22" spans="1:19" ht="13.5" customHeight="1" x14ac:dyDescent="0.15">
      <c r="A22" s="129"/>
      <c r="B22" s="154" t="s">
        <v>120</v>
      </c>
      <c r="C22" s="86">
        <v>684</v>
      </c>
      <c r="D22" s="86">
        <v>744</v>
      </c>
      <c r="E22" s="101">
        <v>403</v>
      </c>
      <c r="F22" s="101">
        <v>2431</v>
      </c>
      <c r="G22" s="101">
        <v>34</v>
      </c>
      <c r="H22" s="101">
        <v>66</v>
      </c>
      <c r="I22" s="101">
        <v>398</v>
      </c>
      <c r="J22" s="101">
        <v>2365</v>
      </c>
    </row>
    <row r="23" spans="1:19" ht="13.5" customHeight="1" x14ac:dyDescent="0.15">
      <c r="A23" s="129"/>
      <c r="B23" s="154" t="s">
        <v>121</v>
      </c>
      <c r="C23" s="86">
        <v>421</v>
      </c>
      <c r="D23" s="86">
        <v>465</v>
      </c>
      <c r="E23" s="101">
        <v>232</v>
      </c>
      <c r="F23" s="101">
        <v>1531</v>
      </c>
      <c r="G23" s="101">
        <v>15</v>
      </c>
      <c r="H23" s="101">
        <v>26</v>
      </c>
      <c r="I23" s="101">
        <v>229</v>
      </c>
      <c r="J23" s="101">
        <v>1505</v>
      </c>
    </row>
    <row r="24" spans="1:19" s="161" customFormat="1" ht="13.5" customHeight="1" x14ac:dyDescent="0.15">
      <c r="A24" s="284" t="s">
        <v>106</v>
      </c>
      <c r="B24" s="285"/>
      <c r="C24" s="117">
        <f>SUM(C25:C27)</f>
        <v>975</v>
      </c>
      <c r="D24" s="117">
        <f t="shared" ref="D24:J24" si="1">SUM(D25:D27)</f>
        <v>1069</v>
      </c>
      <c r="E24" s="117">
        <f t="shared" si="1"/>
        <v>508</v>
      </c>
      <c r="F24" s="117">
        <f t="shared" si="1"/>
        <v>3138</v>
      </c>
      <c r="G24" s="117">
        <f t="shared" si="1"/>
        <v>51</v>
      </c>
      <c r="H24" s="117">
        <f t="shared" si="1"/>
        <v>163</v>
      </c>
      <c r="I24" s="117">
        <f t="shared" si="1"/>
        <v>497</v>
      </c>
      <c r="J24" s="117">
        <f t="shared" si="1"/>
        <v>2975</v>
      </c>
    </row>
    <row r="25" spans="1:19" ht="13.5" customHeight="1" x14ac:dyDescent="0.15">
      <c r="A25" s="129"/>
      <c r="B25" s="154" t="s">
        <v>114</v>
      </c>
      <c r="C25" s="86">
        <v>282</v>
      </c>
      <c r="D25" s="86">
        <v>349</v>
      </c>
      <c r="E25" s="101">
        <v>155</v>
      </c>
      <c r="F25" s="101">
        <v>933</v>
      </c>
      <c r="G25" s="101">
        <v>23</v>
      </c>
      <c r="H25" s="101">
        <v>49</v>
      </c>
      <c r="I25" s="101">
        <v>149</v>
      </c>
      <c r="J25" s="101">
        <v>884</v>
      </c>
    </row>
    <row r="26" spans="1:19" ht="13.5" customHeight="1" x14ac:dyDescent="0.15">
      <c r="A26" s="129"/>
      <c r="B26" s="154" t="s">
        <v>122</v>
      </c>
      <c r="C26" s="86">
        <v>487</v>
      </c>
      <c r="D26" s="86">
        <v>500</v>
      </c>
      <c r="E26" s="101">
        <v>276</v>
      </c>
      <c r="F26" s="101">
        <v>1678</v>
      </c>
      <c r="G26" s="101">
        <v>25</v>
      </c>
      <c r="H26" s="101">
        <v>99</v>
      </c>
      <c r="I26" s="101">
        <v>272</v>
      </c>
      <c r="J26" s="101">
        <v>1579</v>
      </c>
    </row>
    <row r="27" spans="1:19" ht="13.5" customHeight="1" x14ac:dyDescent="0.15">
      <c r="A27" s="129"/>
      <c r="B27" s="154" t="s">
        <v>123</v>
      </c>
      <c r="C27" s="86">
        <v>206</v>
      </c>
      <c r="D27" s="86">
        <v>220</v>
      </c>
      <c r="E27" s="101">
        <v>77</v>
      </c>
      <c r="F27" s="101">
        <v>527</v>
      </c>
      <c r="G27" s="101">
        <v>3</v>
      </c>
      <c r="H27" s="101">
        <v>15</v>
      </c>
      <c r="I27" s="101">
        <v>76</v>
      </c>
      <c r="J27" s="101">
        <v>512</v>
      </c>
    </row>
    <row r="28" spans="1:19" s="161" customFormat="1" ht="13.5" customHeight="1" x14ac:dyDescent="0.15">
      <c r="A28" s="284" t="s">
        <v>107</v>
      </c>
      <c r="B28" s="285"/>
      <c r="C28" s="117">
        <f>SUM(C29)</f>
        <v>416</v>
      </c>
      <c r="D28" s="117">
        <f t="shared" ref="D28:J28" si="2">SUM(D29)</f>
        <v>644</v>
      </c>
      <c r="E28" s="117">
        <f t="shared" si="2"/>
        <v>269</v>
      </c>
      <c r="F28" s="117">
        <f t="shared" si="2"/>
        <v>1579</v>
      </c>
      <c r="G28" s="117">
        <f t="shared" si="2"/>
        <v>38</v>
      </c>
      <c r="H28" s="117">
        <f t="shared" si="2"/>
        <v>69</v>
      </c>
      <c r="I28" s="117">
        <f t="shared" si="2"/>
        <v>260</v>
      </c>
      <c r="J28" s="117">
        <f t="shared" si="2"/>
        <v>1510</v>
      </c>
    </row>
    <row r="29" spans="1:19" ht="13.5" customHeight="1" thickBot="1" x14ac:dyDescent="0.2">
      <c r="A29" s="140"/>
      <c r="B29" s="155" t="s">
        <v>124</v>
      </c>
      <c r="C29" s="156">
        <v>416</v>
      </c>
      <c r="D29" s="157">
        <v>644</v>
      </c>
      <c r="E29" s="107">
        <v>269</v>
      </c>
      <c r="F29" s="107">
        <v>1579</v>
      </c>
      <c r="G29" s="107">
        <v>38</v>
      </c>
      <c r="H29" s="107">
        <v>69</v>
      </c>
      <c r="I29" s="107">
        <v>260</v>
      </c>
      <c r="J29" s="107">
        <v>1510</v>
      </c>
    </row>
    <row r="31" spans="1:19" ht="13.5" x14ac:dyDescent="0.15">
      <c r="A31" s="2"/>
      <c r="B31" s="4" t="s">
        <v>142</v>
      </c>
      <c r="C31" s="29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46"/>
      <c r="S31" s="46"/>
    </row>
    <row r="32" spans="1:19" ht="12" thickBot="1" x14ac:dyDescent="0.2">
      <c r="A32" s="2"/>
      <c r="B32" s="3"/>
      <c r="C32" s="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57" t="s">
        <v>143</v>
      </c>
    </row>
    <row r="33" spans="1:19" x14ac:dyDescent="0.15">
      <c r="A33" s="218" t="s">
        <v>144</v>
      </c>
      <c r="B33" s="219"/>
      <c r="C33" s="222" t="s">
        <v>563</v>
      </c>
      <c r="D33" s="309" t="s">
        <v>569</v>
      </c>
      <c r="E33" s="310"/>
      <c r="F33" s="310"/>
      <c r="G33" s="310"/>
      <c r="H33" s="310" t="s">
        <v>570</v>
      </c>
      <c r="I33" s="310"/>
      <c r="J33" s="310"/>
      <c r="K33" s="310"/>
      <c r="L33" s="310"/>
      <c r="M33" s="310"/>
      <c r="N33" s="310"/>
      <c r="O33" s="310"/>
      <c r="P33" s="310"/>
      <c r="Q33" s="310"/>
      <c r="R33" s="311" t="s">
        <v>144</v>
      </c>
      <c r="S33" s="239"/>
    </row>
    <row r="34" spans="1:19" x14ac:dyDescent="0.15">
      <c r="A34" s="220"/>
      <c r="B34" s="221"/>
      <c r="C34" s="223"/>
      <c r="D34" s="224" t="s">
        <v>145</v>
      </c>
      <c r="E34" s="224" t="s">
        <v>146</v>
      </c>
      <c r="F34" s="224" t="s">
        <v>147</v>
      </c>
      <c r="G34" s="224" t="s">
        <v>148</v>
      </c>
      <c r="H34" s="224" t="s">
        <v>149</v>
      </c>
      <c r="I34" s="224" t="s">
        <v>150</v>
      </c>
      <c r="J34" s="224" t="s">
        <v>151</v>
      </c>
      <c r="K34" s="192"/>
      <c r="L34" s="23"/>
      <c r="M34" s="312" t="s">
        <v>152</v>
      </c>
      <c r="N34" s="312" t="s">
        <v>660</v>
      </c>
      <c r="O34" s="198"/>
      <c r="P34" s="199"/>
      <c r="Q34" s="312" t="s">
        <v>661</v>
      </c>
      <c r="R34" s="211"/>
      <c r="S34" s="212"/>
    </row>
    <row r="35" spans="1:19" x14ac:dyDescent="0.15">
      <c r="A35" s="220"/>
      <c r="B35" s="221"/>
      <c r="C35" s="223"/>
      <c r="D35" s="223"/>
      <c r="E35" s="223"/>
      <c r="F35" s="223"/>
      <c r="G35" s="223"/>
      <c r="H35" s="223"/>
      <c r="I35" s="223"/>
      <c r="J35" s="223"/>
      <c r="K35" s="223" t="s">
        <v>658</v>
      </c>
      <c r="L35" s="223" t="s">
        <v>659</v>
      </c>
      <c r="M35" s="226"/>
      <c r="N35" s="313"/>
      <c r="O35" s="223" t="s">
        <v>658</v>
      </c>
      <c r="P35" s="223" t="s">
        <v>659</v>
      </c>
      <c r="Q35" s="313"/>
      <c r="R35" s="211"/>
      <c r="S35" s="212"/>
    </row>
    <row r="36" spans="1:19" x14ac:dyDescent="0.15">
      <c r="A36" s="220"/>
      <c r="B36" s="221"/>
      <c r="C36" s="233"/>
      <c r="D36" s="233"/>
      <c r="E36" s="233"/>
      <c r="F36" s="233"/>
      <c r="G36" s="233"/>
      <c r="H36" s="233"/>
      <c r="I36" s="233"/>
      <c r="J36" s="233"/>
      <c r="K36" s="241"/>
      <c r="L36" s="241"/>
      <c r="M36" s="233"/>
      <c r="N36" s="314"/>
      <c r="O36" s="241"/>
      <c r="P36" s="241"/>
      <c r="Q36" s="314"/>
      <c r="R36" s="211"/>
      <c r="S36" s="212"/>
    </row>
    <row r="37" spans="1:19" x14ac:dyDescent="0.15">
      <c r="A37" s="214" t="s">
        <v>61</v>
      </c>
      <c r="B37" s="217"/>
      <c r="C37" s="50">
        <v>5794</v>
      </c>
      <c r="D37" s="50">
        <v>3045</v>
      </c>
      <c r="E37" s="50">
        <v>15</v>
      </c>
      <c r="F37" s="50">
        <v>26</v>
      </c>
      <c r="G37" s="50">
        <v>72</v>
      </c>
      <c r="H37" s="50">
        <v>270</v>
      </c>
      <c r="I37" s="50">
        <v>1</v>
      </c>
      <c r="J37" s="50">
        <v>538</v>
      </c>
      <c r="K37" s="50">
        <v>486</v>
      </c>
      <c r="L37" s="50">
        <v>158</v>
      </c>
      <c r="M37" s="50">
        <v>51</v>
      </c>
      <c r="N37" s="50">
        <v>5013</v>
      </c>
      <c r="O37" s="50">
        <v>5011</v>
      </c>
      <c r="P37" s="50">
        <v>14</v>
      </c>
      <c r="Q37" s="50">
        <v>46</v>
      </c>
      <c r="R37" s="213" t="s">
        <v>61</v>
      </c>
      <c r="S37" s="214"/>
    </row>
    <row r="38" spans="1:19" x14ac:dyDescent="0.15">
      <c r="A38" s="205" t="s">
        <v>62</v>
      </c>
      <c r="B38" s="208"/>
      <c r="C38" s="51">
        <f>+SUM(C39:C52)</f>
        <v>4418</v>
      </c>
      <c r="D38" s="51">
        <f t="shared" ref="D38:Q38" si="3">+SUM(D39:D52)</f>
        <v>2313</v>
      </c>
      <c r="E38" s="51">
        <f t="shared" si="3"/>
        <v>15</v>
      </c>
      <c r="F38" s="51">
        <f t="shared" si="3"/>
        <v>18</v>
      </c>
      <c r="G38" s="51">
        <f t="shared" si="3"/>
        <v>54</v>
      </c>
      <c r="H38" s="51">
        <f t="shared" si="3"/>
        <v>239</v>
      </c>
      <c r="I38" s="51">
        <f t="shared" si="3"/>
        <v>0</v>
      </c>
      <c r="J38" s="51">
        <f t="shared" si="3"/>
        <v>402</v>
      </c>
      <c r="K38" s="51">
        <f t="shared" si="3"/>
        <v>354</v>
      </c>
      <c r="L38" s="51">
        <f t="shared" si="3"/>
        <v>138</v>
      </c>
      <c r="M38" s="51">
        <f t="shared" si="3"/>
        <v>41</v>
      </c>
      <c r="N38" s="51">
        <f t="shared" si="3"/>
        <v>3839</v>
      </c>
      <c r="O38" s="51">
        <f t="shared" si="3"/>
        <v>3837</v>
      </c>
      <c r="P38" s="51">
        <f t="shared" si="3"/>
        <v>13</v>
      </c>
      <c r="Q38" s="51">
        <f t="shared" si="3"/>
        <v>38</v>
      </c>
      <c r="R38" s="204" t="s">
        <v>62</v>
      </c>
      <c r="S38" s="205"/>
    </row>
    <row r="39" spans="1:19" ht="13.5" x14ac:dyDescent="0.15">
      <c r="A39" s="31"/>
      <c r="B39" s="32" t="s">
        <v>63</v>
      </c>
      <c r="C39" s="52">
        <v>59</v>
      </c>
      <c r="D39" s="52">
        <v>19</v>
      </c>
      <c r="E39" s="52" t="s">
        <v>60</v>
      </c>
      <c r="F39" s="52" t="s">
        <v>60</v>
      </c>
      <c r="G39" s="52">
        <v>3</v>
      </c>
      <c r="H39" s="52">
        <v>3</v>
      </c>
      <c r="I39" s="52" t="s">
        <v>60</v>
      </c>
      <c r="J39" s="52">
        <v>10</v>
      </c>
      <c r="K39" s="52">
        <v>8</v>
      </c>
      <c r="L39" s="52">
        <v>3</v>
      </c>
      <c r="M39" s="52">
        <v>2</v>
      </c>
      <c r="N39" s="52">
        <v>46</v>
      </c>
      <c r="O39" s="52">
        <v>46</v>
      </c>
      <c r="P39" s="52" t="s">
        <v>60</v>
      </c>
      <c r="Q39" s="52">
        <v>3</v>
      </c>
      <c r="R39" s="45" t="s">
        <v>63</v>
      </c>
      <c r="S39" s="46"/>
    </row>
    <row r="40" spans="1:19" ht="13.5" x14ac:dyDescent="0.15">
      <c r="A40" s="31"/>
      <c r="B40" s="32" t="s">
        <v>64</v>
      </c>
      <c r="C40" s="52">
        <v>400</v>
      </c>
      <c r="D40" s="52">
        <v>90</v>
      </c>
      <c r="E40" s="52" t="s">
        <v>60</v>
      </c>
      <c r="F40" s="52">
        <v>1</v>
      </c>
      <c r="G40" s="52">
        <v>2</v>
      </c>
      <c r="H40" s="52">
        <v>5</v>
      </c>
      <c r="I40" s="52" t="s">
        <v>60</v>
      </c>
      <c r="J40" s="52">
        <v>20</v>
      </c>
      <c r="K40" s="52">
        <v>18</v>
      </c>
      <c r="L40" s="52">
        <v>5</v>
      </c>
      <c r="M40" s="52">
        <v>5</v>
      </c>
      <c r="N40" s="52">
        <v>384</v>
      </c>
      <c r="O40" s="52">
        <v>383</v>
      </c>
      <c r="P40" s="52">
        <v>4</v>
      </c>
      <c r="Q40" s="52">
        <v>2</v>
      </c>
      <c r="R40" s="45" t="s">
        <v>64</v>
      </c>
      <c r="S40" s="46"/>
    </row>
    <row r="41" spans="1:19" ht="13.5" x14ac:dyDescent="0.15">
      <c r="A41" s="31"/>
      <c r="B41" s="32" t="s">
        <v>65</v>
      </c>
      <c r="C41" s="52">
        <v>203</v>
      </c>
      <c r="D41" s="52">
        <v>139</v>
      </c>
      <c r="E41" s="52" t="s">
        <v>60</v>
      </c>
      <c r="F41" s="52">
        <v>1</v>
      </c>
      <c r="G41" s="52">
        <v>9</v>
      </c>
      <c r="H41" s="52">
        <v>21</v>
      </c>
      <c r="I41" s="52" t="s">
        <v>60</v>
      </c>
      <c r="J41" s="52">
        <v>64</v>
      </c>
      <c r="K41" s="52">
        <v>56</v>
      </c>
      <c r="L41" s="52">
        <v>35</v>
      </c>
      <c r="M41" s="52" t="s">
        <v>60</v>
      </c>
      <c r="N41" s="52">
        <v>134</v>
      </c>
      <c r="O41" s="52">
        <v>134</v>
      </c>
      <c r="P41" s="52">
        <v>1</v>
      </c>
      <c r="Q41" s="52">
        <v>1</v>
      </c>
      <c r="R41" s="45" t="s">
        <v>65</v>
      </c>
      <c r="S41" s="46"/>
    </row>
    <row r="42" spans="1:19" ht="13.5" x14ac:dyDescent="0.15">
      <c r="A42" s="31"/>
      <c r="B42" s="32" t="s">
        <v>66</v>
      </c>
      <c r="C42" s="52">
        <v>150</v>
      </c>
      <c r="D42" s="52">
        <v>125</v>
      </c>
      <c r="E42" s="52" t="s">
        <v>60</v>
      </c>
      <c r="F42" s="52" t="s">
        <v>60</v>
      </c>
      <c r="G42" s="52">
        <v>4</v>
      </c>
      <c r="H42" s="52">
        <v>40</v>
      </c>
      <c r="I42" s="52" t="s">
        <v>60</v>
      </c>
      <c r="J42" s="52">
        <v>48</v>
      </c>
      <c r="K42" s="52">
        <v>46</v>
      </c>
      <c r="L42" s="52">
        <v>23</v>
      </c>
      <c r="M42" s="52" t="s">
        <v>60</v>
      </c>
      <c r="N42" s="52">
        <v>31</v>
      </c>
      <c r="O42" s="52">
        <v>31</v>
      </c>
      <c r="P42" s="52" t="s">
        <v>60</v>
      </c>
      <c r="Q42" s="52">
        <v>3</v>
      </c>
      <c r="R42" s="45" t="s">
        <v>66</v>
      </c>
      <c r="S42" s="46"/>
    </row>
    <row r="43" spans="1:19" ht="13.5" x14ac:dyDescent="0.15">
      <c r="A43" s="31"/>
      <c r="B43" s="32" t="s">
        <v>67</v>
      </c>
      <c r="C43" s="52">
        <v>104</v>
      </c>
      <c r="D43" s="52">
        <v>74</v>
      </c>
      <c r="E43" s="52">
        <v>1</v>
      </c>
      <c r="F43" s="52" t="s">
        <v>60</v>
      </c>
      <c r="G43" s="52">
        <v>4</v>
      </c>
      <c r="H43" s="52">
        <v>11</v>
      </c>
      <c r="I43" s="52" t="s">
        <v>60</v>
      </c>
      <c r="J43" s="52">
        <v>18</v>
      </c>
      <c r="K43" s="52">
        <v>17</v>
      </c>
      <c r="L43" s="52">
        <v>6</v>
      </c>
      <c r="M43" s="52">
        <v>4</v>
      </c>
      <c r="N43" s="52">
        <v>59</v>
      </c>
      <c r="O43" s="52">
        <v>59</v>
      </c>
      <c r="P43" s="52" t="s">
        <v>60</v>
      </c>
      <c r="Q43" s="52">
        <v>1</v>
      </c>
      <c r="R43" s="45" t="s">
        <v>67</v>
      </c>
      <c r="S43" s="46"/>
    </row>
    <row r="44" spans="1:19" ht="13.5" x14ac:dyDescent="0.15">
      <c r="A44" s="31"/>
      <c r="B44" s="32" t="s">
        <v>68</v>
      </c>
      <c r="C44" s="52">
        <v>406</v>
      </c>
      <c r="D44" s="52">
        <v>131</v>
      </c>
      <c r="E44" s="52" t="s">
        <v>60</v>
      </c>
      <c r="F44" s="52">
        <v>3</v>
      </c>
      <c r="G44" s="52">
        <v>2</v>
      </c>
      <c r="H44" s="52">
        <v>5</v>
      </c>
      <c r="I44" s="52" t="s">
        <v>60</v>
      </c>
      <c r="J44" s="52">
        <v>29</v>
      </c>
      <c r="K44" s="52">
        <v>24</v>
      </c>
      <c r="L44" s="52">
        <v>9</v>
      </c>
      <c r="M44" s="52">
        <v>4</v>
      </c>
      <c r="N44" s="52">
        <v>386</v>
      </c>
      <c r="O44" s="52">
        <v>386</v>
      </c>
      <c r="P44" s="52">
        <v>3</v>
      </c>
      <c r="Q44" s="52">
        <v>2</v>
      </c>
      <c r="R44" s="45" t="s">
        <v>68</v>
      </c>
      <c r="S44" s="46"/>
    </row>
    <row r="45" spans="1:19" ht="13.5" x14ac:dyDescent="0.15">
      <c r="A45" s="31"/>
      <c r="B45" s="32" t="s">
        <v>69</v>
      </c>
      <c r="C45" s="52">
        <v>9</v>
      </c>
      <c r="D45" s="52">
        <v>8</v>
      </c>
      <c r="E45" s="52" t="s">
        <v>60</v>
      </c>
      <c r="F45" s="52" t="s">
        <v>60</v>
      </c>
      <c r="G45" s="52">
        <v>1</v>
      </c>
      <c r="H45" s="52" t="s">
        <v>60</v>
      </c>
      <c r="I45" s="52" t="s">
        <v>60</v>
      </c>
      <c r="J45" s="52">
        <v>1</v>
      </c>
      <c r="K45" s="52">
        <v>1</v>
      </c>
      <c r="L45" s="52" t="s">
        <v>60</v>
      </c>
      <c r="M45" s="52" t="s">
        <v>60</v>
      </c>
      <c r="N45" s="52">
        <v>4</v>
      </c>
      <c r="O45" s="52">
        <v>4</v>
      </c>
      <c r="P45" s="52" t="s">
        <v>60</v>
      </c>
      <c r="Q45" s="52" t="s">
        <v>60</v>
      </c>
      <c r="R45" s="45" t="s">
        <v>69</v>
      </c>
      <c r="S45" s="46"/>
    </row>
    <row r="46" spans="1:19" ht="13.5" x14ac:dyDescent="0.15">
      <c r="A46" s="31"/>
      <c r="B46" s="32" t="s">
        <v>70</v>
      </c>
      <c r="C46" s="52">
        <v>276</v>
      </c>
      <c r="D46" s="52">
        <v>150</v>
      </c>
      <c r="E46" s="52" t="s">
        <v>60</v>
      </c>
      <c r="F46" s="52" t="s">
        <v>60</v>
      </c>
      <c r="G46" s="52">
        <v>3</v>
      </c>
      <c r="H46" s="52">
        <v>3</v>
      </c>
      <c r="I46" s="52" t="s">
        <v>60</v>
      </c>
      <c r="J46" s="52">
        <v>13</v>
      </c>
      <c r="K46" s="52">
        <v>13</v>
      </c>
      <c r="L46" s="52">
        <v>1</v>
      </c>
      <c r="M46" s="52">
        <v>1</v>
      </c>
      <c r="N46" s="52">
        <v>248</v>
      </c>
      <c r="O46" s="52">
        <v>248</v>
      </c>
      <c r="P46" s="52" t="s">
        <v>60</v>
      </c>
      <c r="Q46" s="52">
        <v>2</v>
      </c>
      <c r="R46" s="45" t="s">
        <v>70</v>
      </c>
      <c r="S46" s="46"/>
    </row>
    <row r="47" spans="1:19" ht="13.5" x14ac:dyDescent="0.15">
      <c r="A47" s="31"/>
      <c r="B47" s="32" t="s">
        <v>71</v>
      </c>
      <c r="C47" s="52">
        <v>324</v>
      </c>
      <c r="D47" s="52">
        <v>261</v>
      </c>
      <c r="E47" s="52">
        <v>7</v>
      </c>
      <c r="F47" s="52">
        <v>3</v>
      </c>
      <c r="G47" s="52">
        <v>6</v>
      </c>
      <c r="H47" s="52">
        <v>49</v>
      </c>
      <c r="I47" s="52" t="s">
        <v>60</v>
      </c>
      <c r="J47" s="52">
        <v>35</v>
      </c>
      <c r="K47" s="52">
        <v>30</v>
      </c>
      <c r="L47" s="52">
        <v>8</v>
      </c>
      <c r="M47" s="52">
        <v>2</v>
      </c>
      <c r="N47" s="52">
        <v>223</v>
      </c>
      <c r="O47" s="52">
        <v>223</v>
      </c>
      <c r="P47" s="52" t="s">
        <v>60</v>
      </c>
      <c r="Q47" s="52">
        <v>5</v>
      </c>
      <c r="R47" s="45" t="s">
        <v>71</v>
      </c>
      <c r="S47" s="46"/>
    </row>
    <row r="48" spans="1:19" ht="13.5" x14ac:dyDescent="0.15">
      <c r="A48" s="31"/>
      <c r="B48" s="32" t="s">
        <v>72</v>
      </c>
      <c r="C48" s="52">
        <v>587</v>
      </c>
      <c r="D48" s="52">
        <v>367</v>
      </c>
      <c r="E48" s="52" t="s">
        <v>60</v>
      </c>
      <c r="F48" s="52" t="s">
        <v>60</v>
      </c>
      <c r="G48" s="52">
        <v>2</v>
      </c>
      <c r="H48" s="52">
        <v>2</v>
      </c>
      <c r="I48" s="52" t="s">
        <v>60</v>
      </c>
      <c r="J48" s="52">
        <v>19</v>
      </c>
      <c r="K48" s="52">
        <v>15</v>
      </c>
      <c r="L48" s="52">
        <v>7</v>
      </c>
      <c r="M48" s="52">
        <v>6</v>
      </c>
      <c r="N48" s="52">
        <v>548</v>
      </c>
      <c r="O48" s="52">
        <v>547</v>
      </c>
      <c r="P48" s="52">
        <v>2</v>
      </c>
      <c r="Q48" s="52">
        <v>4</v>
      </c>
      <c r="R48" s="45" t="s">
        <v>72</v>
      </c>
      <c r="S48" s="46"/>
    </row>
    <row r="49" spans="1:19" ht="13.5" x14ac:dyDescent="0.15">
      <c r="A49" s="31"/>
      <c r="B49" s="32" t="s">
        <v>73</v>
      </c>
      <c r="C49" s="52">
        <v>428</v>
      </c>
      <c r="D49" s="52">
        <v>211</v>
      </c>
      <c r="E49" s="52">
        <v>3</v>
      </c>
      <c r="F49" s="52">
        <v>1</v>
      </c>
      <c r="G49" s="52">
        <v>4</v>
      </c>
      <c r="H49" s="52">
        <v>31</v>
      </c>
      <c r="I49" s="52" t="s">
        <v>60</v>
      </c>
      <c r="J49" s="52">
        <v>35</v>
      </c>
      <c r="K49" s="52">
        <v>30</v>
      </c>
      <c r="L49" s="52">
        <v>10</v>
      </c>
      <c r="M49" s="52">
        <v>5</v>
      </c>
      <c r="N49" s="52">
        <v>403</v>
      </c>
      <c r="O49" s="52">
        <v>403</v>
      </c>
      <c r="P49" s="52" t="s">
        <v>60</v>
      </c>
      <c r="Q49" s="52">
        <v>2</v>
      </c>
      <c r="R49" s="45" t="s">
        <v>73</v>
      </c>
      <c r="S49" s="46"/>
    </row>
    <row r="50" spans="1:19" ht="13.5" x14ac:dyDescent="0.15">
      <c r="A50" s="31"/>
      <c r="B50" s="32" t="s">
        <v>74</v>
      </c>
      <c r="C50" s="52">
        <v>396</v>
      </c>
      <c r="D50" s="52">
        <v>230</v>
      </c>
      <c r="E50" s="52">
        <v>1</v>
      </c>
      <c r="F50" s="52">
        <v>3</v>
      </c>
      <c r="G50" s="52">
        <v>3</v>
      </c>
      <c r="H50" s="52">
        <v>29</v>
      </c>
      <c r="I50" s="52" t="s">
        <v>60</v>
      </c>
      <c r="J50" s="52">
        <v>36</v>
      </c>
      <c r="K50" s="52">
        <v>31</v>
      </c>
      <c r="L50" s="52">
        <v>8</v>
      </c>
      <c r="M50" s="52">
        <v>3</v>
      </c>
      <c r="N50" s="52">
        <v>354</v>
      </c>
      <c r="O50" s="52">
        <v>354</v>
      </c>
      <c r="P50" s="52">
        <v>1</v>
      </c>
      <c r="Q50" s="52">
        <v>6</v>
      </c>
      <c r="R50" s="45" t="s">
        <v>74</v>
      </c>
      <c r="S50" s="46"/>
    </row>
    <row r="51" spans="1:19" ht="13.5" x14ac:dyDescent="0.15">
      <c r="A51" s="31"/>
      <c r="B51" s="32" t="s">
        <v>75</v>
      </c>
      <c r="C51" s="52">
        <v>663</v>
      </c>
      <c r="D51" s="52">
        <v>220</v>
      </c>
      <c r="E51" s="52">
        <v>3</v>
      </c>
      <c r="F51" s="52">
        <v>5</v>
      </c>
      <c r="G51" s="52">
        <v>3</v>
      </c>
      <c r="H51" s="52">
        <v>26</v>
      </c>
      <c r="I51" s="52" t="s">
        <v>60</v>
      </c>
      <c r="J51" s="52">
        <v>24</v>
      </c>
      <c r="K51" s="52">
        <v>22</v>
      </c>
      <c r="L51" s="52">
        <v>4</v>
      </c>
      <c r="M51" s="52">
        <v>1</v>
      </c>
      <c r="N51" s="52">
        <v>653</v>
      </c>
      <c r="O51" s="52">
        <v>653</v>
      </c>
      <c r="P51" s="52">
        <v>1</v>
      </c>
      <c r="Q51" s="52">
        <v>4</v>
      </c>
      <c r="R51" s="45" t="s">
        <v>75</v>
      </c>
      <c r="S51" s="46"/>
    </row>
    <row r="52" spans="1:19" ht="13.5" x14ac:dyDescent="0.15">
      <c r="A52" s="31"/>
      <c r="B52" s="32" t="s">
        <v>76</v>
      </c>
      <c r="C52" s="52">
        <v>413</v>
      </c>
      <c r="D52" s="52">
        <v>288</v>
      </c>
      <c r="E52" s="52" t="s">
        <v>60</v>
      </c>
      <c r="F52" s="52">
        <v>1</v>
      </c>
      <c r="G52" s="52">
        <v>8</v>
      </c>
      <c r="H52" s="52">
        <v>14</v>
      </c>
      <c r="I52" s="52" t="s">
        <v>60</v>
      </c>
      <c r="J52" s="52">
        <v>50</v>
      </c>
      <c r="K52" s="52">
        <v>43</v>
      </c>
      <c r="L52" s="52">
        <v>19</v>
      </c>
      <c r="M52" s="52">
        <v>8</v>
      </c>
      <c r="N52" s="52">
        <v>366</v>
      </c>
      <c r="O52" s="52">
        <v>366</v>
      </c>
      <c r="P52" s="52">
        <v>1</v>
      </c>
      <c r="Q52" s="52">
        <v>3</v>
      </c>
      <c r="R52" s="45" t="s">
        <v>76</v>
      </c>
      <c r="S52" s="46"/>
    </row>
    <row r="53" spans="1:19" x14ac:dyDescent="0.15">
      <c r="A53" s="205" t="s">
        <v>77</v>
      </c>
      <c r="B53" s="208"/>
      <c r="C53" s="51">
        <f>+SUM(C54:C56)</f>
        <v>970</v>
      </c>
      <c r="D53" s="51">
        <f t="shared" ref="D53:Q53" si="4">+SUM(D54:D56)</f>
        <v>569</v>
      </c>
      <c r="E53" s="51" t="s">
        <v>60</v>
      </c>
      <c r="F53" s="51">
        <f t="shared" si="4"/>
        <v>8</v>
      </c>
      <c r="G53" s="51">
        <f t="shared" si="4"/>
        <v>12</v>
      </c>
      <c r="H53" s="51">
        <f t="shared" si="4"/>
        <v>26</v>
      </c>
      <c r="I53" s="51">
        <f t="shared" si="4"/>
        <v>1</v>
      </c>
      <c r="J53" s="51">
        <f t="shared" si="4"/>
        <v>120</v>
      </c>
      <c r="K53" s="51">
        <f t="shared" si="4"/>
        <v>117</v>
      </c>
      <c r="L53" s="51">
        <f t="shared" si="4"/>
        <v>18</v>
      </c>
      <c r="M53" s="51">
        <f t="shared" si="4"/>
        <v>7</v>
      </c>
      <c r="N53" s="51">
        <f t="shared" si="4"/>
        <v>785</v>
      </c>
      <c r="O53" s="51">
        <f t="shared" si="4"/>
        <v>785</v>
      </c>
      <c r="P53" s="52" t="s">
        <v>60</v>
      </c>
      <c r="Q53" s="51">
        <f t="shared" si="4"/>
        <v>4</v>
      </c>
      <c r="R53" s="204" t="s">
        <v>77</v>
      </c>
      <c r="S53" s="205"/>
    </row>
    <row r="54" spans="1:19" ht="13.5" x14ac:dyDescent="0.15">
      <c r="A54" s="31"/>
      <c r="B54" s="32" t="s">
        <v>69</v>
      </c>
      <c r="C54" s="52">
        <v>278</v>
      </c>
      <c r="D54" s="52">
        <v>192</v>
      </c>
      <c r="E54" s="52" t="s">
        <v>60</v>
      </c>
      <c r="F54" s="52">
        <v>1</v>
      </c>
      <c r="G54" s="52">
        <v>6</v>
      </c>
      <c r="H54" s="52">
        <v>9</v>
      </c>
      <c r="I54" s="52">
        <v>1</v>
      </c>
      <c r="J54" s="52">
        <v>27</v>
      </c>
      <c r="K54" s="52">
        <v>26</v>
      </c>
      <c r="L54" s="52">
        <v>10</v>
      </c>
      <c r="M54" s="52">
        <v>2</v>
      </c>
      <c r="N54" s="52">
        <v>229</v>
      </c>
      <c r="O54" s="52">
        <v>229</v>
      </c>
      <c r="P54" s="52" t="s">
        <v>60</v>
      </c>
      <c r="Q54" s="52">
        <v>1</v>
      </c>
      <c r="R54" s="45" t="s">
        <v>60</v>
      </c>
      <c r="S54" s="46"/>
    </row>
    <row r="55" spans="1:19" ht="13.5" x14ac:dyDescent="0.15">
      <c r="A55" s="31"/>
      <c r="B55" s="32" t="s">
        <v>78</v>
      </c>
      <c r="C55" s="52">
        <v>487</v>
      </c>
      <c r="D55" s="52">
        <v>214</v>
      </c>
      <c r="E55" s="52" t="s">
        <v>60</v>
      </c>
      <c r="F55" s="52">
        <v>5</v>
      </c>
      <c r="G55" s="52">
        <v>5</v>
      </c>
      <c r="H55" s="52">
        <v>10</v>
      </c>
      <c r="I55" s="52" t="s">
        <v>60</v>
      </c>
      <c r="J55" s="52">
        <v>58</v>
      </c>
      <c r="K55" s="52">
        <v>58</v>
      </c>
      <c r="L55" s="52">
        <v>1</v>
      </c>
      <c r="M55" s="52">
        <v>4</v>
      </c>
      <c r="N55" s="52">
        <v>430</v>
      </c>
      <c r="O55" s="52">
        <v>430</v>
      </c>
      <c r="P55" s="52" t="s">
        <v>60</v>
      </c>
      <c r="Q55" s="52">
        <v>1</v>
      </c>
      <c r="R55" s="45">
        <v>1</v>
      </c>
      <c r="S55" s="46"/>
    </row>
    <row r="56" spans="1:19" ht="13.5" x14ac:dyDescent="0.15">
      <c r="A56" s="31"/>
      <c r="B56" s="32" t="s">
        <v>79</v>
      </c>
      <c r="C56" s="52">
        <v>205</v>
      </c>
      <c r="D56" s="52">
        <v>163</v>
      </c>
      <c r="E56" s="52" t="s">
        <v>60</v>
      </c>
      <c r="F56" s="52">
        <v>2</v>
      </c>
      <c r="G56" s="52">
        <v>1</v>
      </c>
      <c r="H56" s="52">
        <v>7</v>
      </c>
      <c r="I56" s="52" t="s">
        <v>60</v>
      </c>
      <c r="J56" s="52">
        <v>35</v>
      </c>
      <c r="K56" s="52">
        <v>33</v>
      </c>
      <c r="L56" s="52">
        <v>7</v>
      </c>
      <c r="M56" s="52">
        <v>1</v>
      </c>
      <c r="N56" s="52">
        <v>126</v>
      </c>
      <c r="O56" s="52">
        <v>126</v>
      </c>
      <c r="P56" s="52" t="s">
        <v>60</v>
      </c>
      <c r="Q56" s="52">
        <v>2</v>
      </c>
      <c r="R56" s="45">
        <v>2</v>
      </c>
      <c r="S56" s="46"/>
    </row>
    <row r="57" spans="1:19" x14ac:dyDescent="0.15">
      <c r="A57" s="205" t="s">
        <v>80</v>
      </c>
      <c r="B57" s="208"/>
      <c r="C57" s="51">
        <f>+C58</f>
        <v>406</v>
      </c>
      <c r="D57" s="51">
        <f>+D58</f>
        <v>163</v>
      </c>
      <c r="E57" s="51" t="s">
        <v>317</v>
      </c>
      <c r="F57" s="51" t="s">
        <v>317</v>
      </c>
      <c r="G57" s="51">
        <f>+G58</f>
        <v>6</v>
      </c>
      <c r="H57" s="51">
        <f>+H58</f>
        <v>5</v>
      </c>
      <c r="I57" s="51" t="s">
        <v>317</v>
      </c>
      <c r="J57" s="51">
        <f>+J58</f>
        <v>16</v>
      </c>
      <c r="K57" s="51">
        <f t="shared" ref="K57:Q57" si="5">+K58</f>
        <v>15</v>
      </c>
      <c r="L57" s="51">
        <f t="shared" si="5"/>
        <v>2</v>
      </c>
      <c r="M57" s="51">
        <f t="shared" si="5"/>
        <v>3</v>
      </c>
      <c r="N57" s="51">
        <f t="shared" si="5"/>
        <v>389</v>
      </c>
      <c r="O57" s="51">
        <f t="shared" si="5"/>
        <v>389</v>
      </c>
      <c r="P57" s="51">
        <f t="shared" si="5"/>
        <v>1</v>
      </c>
      <c r="Q57" s="51">
        <f t="shared" si="5"/>
        <v>4</v>
      </c>
      <c r="R57" s="204" t="s">
        <v>80</v>
      </c>
      <c r="S57" s="205"/>
    </row>
    <row r="58" spans="1:19" ht="14.25" thickBot="1" x14ac:dyDescent="0.2">
      <c r="A58" s="40"/>
      <c r="B58" s="41" t="s">
        <v>562</v>
      </c>
      <c r="C58" s="53">
        <v>406</v>
      </c>
      <c r="D58" s="53">
        <v>163</v>
      </c>
      <c r="E58" s="53" t="s">
        <v>60</v>
      </c>
      <c r="F58" s="53" t="s">
        <v>60</v>
      </c>
      <c r="G58" s="53">
        <v>6</v>
      </c>
      <c r="H58" s="53">
        <v>5</v>
      </c>
      <c r="I58" s="53" t="s">
        <v>60</v>
      </c>
      <c r="J58" s="53">
        <v>16</v>
      </c>
      <c r="K58" s="53">
        <v>15</v>
      </c>
      <c r="L58" s="53">
        <v>2</v>
      </c>
      <c r="M58" s="53">
        <v>3</v>
      </c>
      <c r="N58" s="53">
        <v>389</v>
      </c>
      <c r="O58" s="53">
        <v>389</v>
      </c>
      <c r="P58" s="53">
        <v>1</v>
      </c>
      <c r="Q58" s="53">
        <v>4</v>
      </c>
      <c r="R58" s="47" t="s">
        <v>562</v>
      </c>
      <c r="S58" s="48"/>
    </row>
  </sheetData>
  <mergeCells count="44">
    <mergeCell ref="O35:O36"/>
    <mergeCell ref="P35:P36"/>
    <mergeCell ref="A57:B57"/>
    <mergeCell ref="R57:S57"/>
    <mergeCell ref="A37:B37"/>
    <mergeCell ref="R37:S37"/>
    <mergeCell ref="A38:B38"/>
    <mergeCell ref="R38:S38"/>
    <mergeCell ref="A53:B53"/>
    <mergeCell ref="R53:S53"/>
    <mergeCell ref="R33:S36"/>
    <mergeCell ref="D34:D36"/>
    <mergeCell ref="E34:E36"/>
    <mergeCell ref="F34:F36"/>
    <mergeCell ref="G34:G36"/>
    <mergeCell ref="H34:H36"/>
    <mergeCell ref="M34:M36"/>
    <mergeCell ref="N34:N36"/>
    <mergeCell ref="Q34:Q36"/>
    <mergeCell ref="K35:K36"/>
    <mergeCell ref="I34:I36"/>
    <mergeCell ref="J34:J36"/>
    <mergeCell ref="C3:D4"/>
    <mergeCell ref="E3:F4"/>
    <mergeCell ref="C5:C7"/>
    <mergeCell ref="A33:B36"/>
    <mergeCell ref="C33:C36"/>
    <mergeCell ref="D33:G33"/>
    <mergeCell ref="H33:Q33"/>
    <mergeCell ref="L35:L36"/>
    <mergeCell ref="I5:I7"/>
    <mergeCell ref="J5:J7"/>
    <mergeCell ref="A24:B24"/>
    <mergeCell ref="G3:H4"/>
    <mergeCell ref="I3:J4"/>
    <mergeCell ref="G5:G7"/>
    <mergeCell ref="H5:H7"/>
    <mergeCell ref="A3:B7"/>
    <mergeCell ref="A28:B28"/>
    <mergeCell ref="A8:B8"/>
    <mergeCell ref="A9:B9"/>
    <mergeCell ref="D5:D7"/>
    <mergeCell ref="E5:E7"/>
    <mergeCell ref="F5:F7"/>
  </mergeCells>
  <phoneticPr fontId="11"/>
  <pageMargins left="0.9055118110236221" right="0.9055118110236221" top="0.74803149606299213" bottom="0.74803149606299213" header="0.31496062992125984" footer="0.31496062992125984"/>
  <pageSetup paperSize="9" firstPageNumber="60" orientation="portrait" useFirstPageNumber="1" verticalDpi="30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110"/>
  <sheetViews>
    <sheetView showGridLines="0" topLeftCell="B78" zoomScaleNormal="100" zoomScaleSheetLayoutView="100" workbookViewId="0">
      <selection activeCell="Q103" sqref="Q103"/>
    </sheetView>
  </sheetViews>
  <sheetFormatPr defaultColWidth="8.875" defaultRowHeight="11.25" x14ac:dyDescent="0.15"/>
  <cols>
    <col min="1" max="1" width="2.75" style="2" customWidth="1"/>
    <col min="2" max="2" width="10.625" style="3" customWidth="1"/>
    <col min="3" max="6" width="8.625" style="29" customWidth="1"/>
    <col min="7" max="10" width="8.625" style="99" customWidth="1"/>
    <col min="11" max="11" width="2.75" style="2" customWidth="1"/>
    <col min="12" max="12" width="10.625" style="2" customWidth="1"/>
    <col min="13" max="20" width="8.625" style="99" customWidth="1"/>
    <col min="21" max="16384" width="8.875" style="2"/>
  </cols>
  <sheetData>
    <row r="1" spans="1:20" ht="12.6" customHeight="1" x14ac:dyDescent="0.15">
      <c r="B1" s="4" t="s">
        <v>607</v>
      </c>
      <c r="C1" s="5"/>
      <c r="D1" s="5"/>
      <c r="E1" s="5"/>
      <c r="F1" s="5"/>
      <c r="L1" s="4" t="s">
        <v>608</v>
      </c>
    </row>
    <row r="2" spans="1:20" ht="12.6" customHeight="1" thickBot="1" x14ac:dyDescent="0.2">
      <c r="C2" s="5"/>
      <c r="D2" s="5"/>
      <c r="E2" s="5"/>
      <c r="F2" s="7"/>
      <c r="J2" s="7" t="s">
        <v>203</v>
      </c>
      <c r="T2" s="7" t="s">
        <v>203</v>
      </c>
    </row>
    <row r="3" spans="1:20" ht="12.6" customHeight="1" x14ac:dyDescent="0.15">
      <c r="A3" s="218" t="s">
        <v>144</v>
      </c>
      <c r="B3" s="219"/>
      <c r="C3" s="324" t="s">
        <v>204</v>
      </c>
      <c r="D3" s="324"/>
      <c r="E3" s="324" t="s">
        <v>205</v>
      </c>
      <c r="F3" s="324"/>
      <c r="G3" s="324" t="s">
        <v>627</v>
      </c>
      <c r="H3" s="324"/>
      <c r="I3" s="324" t="s">
        <v>206</v>
      </c>
      <c r="J3" s="320"/>
      <c r="K3" s="218" t="s">
        <v>144</v>
      </c>
      <c r="L3" s="219"/>
      <c r="M3" s="320" t="s">
        <v>670</v>
      </c>
      <c r="N3" s="282"/>
      <c r="O3" s="282"/>
      <c r="P3" s="282"/>
      <c r="Q3" s="282"/>
      <c r="R3" s="193"/>
      <c r="S3" s="193"/>
      <c r="T3" s="193"/>
    </row>
    <row r="4" spans="1:20" ht="12.6" customHeight="1" x14ac:dyDescent="0.15">
      <c r="A4" s="220"/>
      <c r="B4" s="221"/>
      <c r="C4" s="317"/>
      <c r="D4" s="317"/>
      <c r="E4" s="317"/>
      <c r="F4" s="317"/>
      <c r="G4" s="317"/>
      <c r="H4" s="317"/>
      <c r="I4" s="317"/>
      <c r="J4" s="318"/>
      <c r="K4" s="220"/>
      <c r="L4" s="221"/>
      <c r="M4" s="225" t="s">
        <v>664</v>
      </c>
      <c r="N4" s="315" t="s">
        <v>662</v>
      </c>
      <c r="O4" s="316"/>
      <c r="P4" s="315" t="s">
        <v>663</v>
      </c>
      <c r="Q4" s="327"/>
      <c r="R4" s="193"/>
      <c r="S4" s="193"/>
      <c r="T4" s="193"/>
    </row>
    <row r="5" spans="1:20" ht="12.6" customHeight="1" x14ac:dyDescent="0.15">
      <c r="A5" s="220"/>
      <c r="B5" s="221"/>
      <c r="C5" s="317" t="s">
        <v>207</v>
      </c>
      <c r="D5" s="317" t="s">
        <v>208</v>
      </c>
      <c r="E5" s="317" t="s">
        <v>207</v>
      </c>
      <c r="F5" s="317" t="s">
        <v>209</v>
      </c>
      <c r="G5" s="317" t="s">
        <v>207</v>
      </c>
      <c r="H5" s="317" t="s">
        <v>209</v>
      </c>
      <c r="I5" s="317" t="s">
        <v>207</v>
      </c>
      <c r="J5" s="318" t="s">
        <v>209</v>
      </c>
      <c r="K5" s="220"/>
      <c r="L5" s="221"/>
      <c r="M5" s="240"/>
      <c r="N5" s="325" t="s">
        <v>665</v>
      </c>
      <c r="O5" s="317" t="s">
        <v>666</v>
      </c>
      <c r="P5" s="325" t="s">
        <v>665</v>
      </c>
      <c r="Q5" s="318" t="s">
        <v>666</v>
      </c>
      <c r="R5" s="193"/>
      <c r="S5" s="193"/>
      <c r="T5" s="193"/>
    </row>
    <row r="6" spans="1:20" ht="12.6" customHeight="1" x14ac:dyDescent="0.15">
      <c r="A6" s="220"/>
      <c r="B6" s="221"/>
      <c r="C6" s="317"/>
      <c r="D6" s="317"/>
      <c r="E6" s="317"/>
      <c r="F6" s="317"/>
      <c r="G6" s="317"/>
      <c r="H6" s="317"/>
      <c r="I6" s="317"/>
      <c r="J6" s="318"/>
      <c r="K6" s="235"/>
      <c r="L6" s="236"/>
      <c r="M6" s="241"/>
      <c r="N6" s="317"/>
      <c r="O6" s="317"/>
      <c r="P6" s="317"/>
      <c r="Q6" s="318"/>
      <c r="R6" s="193"/>
      <c r="S6" s="193"/>
      <c r="T6" s="193"/>
    </row>
    <row r="7" spans="1:20" ht="21.75" customHeight="1" thickBot="1" x14ac:dyDescent="0.2">
      <c r="A7" s="322" t="s">
        <v>61</v>
      </c>
      <c r="B7" s="323"/>
      <c r="C7" s="130">
        <v>3045</v>
      </c>
      <c r="D7" s="130">
        <v>264248</v>
      </c>
      <c r="E7" s="130">
        <v>12</v>
      </c>
      <c r="F7" s="130">
        <v>1299</v>
      </c>
      <c r="G7" s="179" t="s">
        <v>628</v>
      </c>
      <c r="H7" s="179" t="s">
        <v>629</v>
      </c>
      <c r="I7" s="53">
        <v>25</v>
      </c>
      <c r="J7" s="53">
        <v>2967</v>
      </c>
      <c r="K7" s="322" t="s">
        <v>61</v>
      </c>
      <c r="L7" s="323"/>
      <c r="M7" s="130">
        <v>5</v>
      </c>
      <c r="N7" s="130">
        <v>5</v>
      </c>
      <c r="O7" s="130">
        <v>63</v>
      </c>
      <c r="P7" s="130" t="s">
        <v>60</v>
      </c>
      <c r="Q7" s="53" t="s">
        <v>60</v>
      </c>
      <c r="R7" s="200"/>
      <c r="S7" s="200"/>
      <c r="T7" s="200"/>
    </row>
    <row r="8" spans="1:20" ht="15" customHeight="1" thickBot="1" x14ac:dyDescent="0.2">
      <c r="I8" s="96"/>
      <c r="J8" s="96"/>
      <c r="S8" s="96"/>
      <c r="T8" s="96"/>
    </row>
    <row r="9" spans="1:20" ht="12.6" customHeight="1" x14ac:dyDescent="0.15">
      <c r="A9" s="218" t="s">
        <v>144</v>
      </c>
      <c r="B9" s="219"/>
      <c r="C9" s="324" t="s">
        <v>210</v>
      </c>
      <c r="D9" s="324"/>
      <c r="E9" s="324" t="s">
        <v>211</v>
      </c>
      <c r="F9" s="324"/>
      <c r="G9" s="324" t="s">
        <v>576</v>
      </c>
      <c r="H9" s="320"/>
      <c r="I9" s="320" t="s">
        <v>575</v>
      </c>
      <c r="J9" s="321"/>
      <c r="K9" s="218" t="s">
        <v>144</v>
      </c>
      <c r="L9" s="219"/>
      <c r="M9" s="320" t="s">
        <v>671</v>
      </c>
      <c r="N9" s="282"/>
      <c r="O9" s="282"/>
      <c r="P9" s="282"/>
      <c r="Q9" s="282"/>
      <c r="R9" s="193"/>
      <c r="S9" s="193"/>
      <c r="T9" s="193"/>
    </row>
    <row r="10" spans="1:20" ht="12.6" customHeight="1" x14ac:dyDescent="0.15">
      <c r="A10" s="220"/>
      <c r="B10" s="221"/>
      <c r="C10" s="317"/>
      <c r="D10" s="317"/>
      <c r="E10" s="317"/>
      <c r="F10" s="317"/>
      <c r="G10" s="317"/>
      <c r="H10" s="318"/>
      <c r="I10" s="318"/>
      <c r="J10" s="319"/>
      <c r="K10" s="220"/>
      <c r="L10" s="221"/>
      <c r="M10" s="225" t="s">
        <v>664</v>
      </c>
      <c r="N10" s="315" t="s">
        <v>662</v>
      </c>
      <c r="O10" s="316"/>
      <c r="P10" s="315" t="s">
        <v>663</v>
      </c>
      <c r="Q10" s="327"/>
      <c r="R10" s="193"/>
      <c r="S10" s="193"/>
      <c r="T10" s="193"/>
    </row>
    <row r="11" spans="1:20" ht="12.6" customHeight="1" x14ac:dyDescent="0.15">
      <c r="A11" s="220"/>
      <c r="B11" s="221"/>
      <c r="C11" s="317" t="s">
        <v>207</v>
      </c>
      <c r="D11" s="317" t="s">
        <v>208</v>
      </c>
      <c r="E11" s="317" t="s">
        <v>207</v>
      </c>
      <c r="F11" s="317" t="s">
        <v>209</v>
      </c>
      <c r="G11" s="317" t="s">
        <v>207</v>
      </c>
      <c r="H11" s="318" t="s">
        <v>209</v>
      </c>
      <c r="I11" s="317" t="s">
        <v>207</v>
      </c>
      <c r="J11" s="319" t="s">
        <v>209</v>
      </c>
      <c r="K11" s="220"/>
      <c r="L11" s="221"/>
      <c r="M11" s="240"/>
      <c r="N11" s="325" t="s">
        <v>665</v>
      </c>
      <c r="O11" s="317" t="s">
        <v>666</v>
      </c>
      <c r="P11" s="325" t="s">
        <v>665</v>
      </c>
      <c r="Q11" s="318" t="s">
        <v>666</v>
      </c>
      <c r="R11" s="193"/>
      <c r="S11" s="193"/>
      <c r="T11" s="193"/>
    </row>
    <row r="12" spans="1:20" ht="12.6" customHeight="1" x14ac:dyDescent="0.15">
      <c r="A12" s="220"/>
      <c r="B12" s="221"/>
      <c r="C12" s="317"/>
      <c r="D12" s="317"/>
      <c r="E12" s="317"/>
      <c r="F12" s="317"/>
      <c r="G12" s="317"/>
      <c r="H12" s="318"/>
      <c r="I12" s="317"/>
      <c r="J12" s="319"/>
      <c r="K12" s="235"/>
      <c r="L12" s="236"/>
      <c r="M12" s="241"/>
      <c r="N12" s="317"/>
      <c r="O12" s="317"/>
      <c r="P12" s="317"/>
      <c r="Q12" s="318"/>
      <c r="R12" s="193"/>
      <c r="S12" s="193"/>
      <c r="T12" s="193"/>
    </row>
    <row r="13" spans="1:20" ht="21.75" customHeight="1" thickBot="1" x14ac:dyDescent="0.2">
      <c r="A13" s="322" t="s">
        <v>61</v>
      </c>
      <c r="B13" s="323"/>
      <c r="C13" s="130">
        <v>69</v>
      </c>
      <c r="D13" s="130">
        <v>296</v>
      </c>
      <c r="E13" s="130">
        <v>3</v>
      </c>
      <c r="F13" s="130">
        <v>67</v>
      </c>
      <c r="G13" s="132" t="s">
        <v>307</v>
      </c>
      <c r="H13" s="132" t="s">
        <v>574</v>
      </c>
      <c r="I13" s="178">
        <v>1</v>
      </c>
      <c r="J13" s="179" t="s">
        <v>558</v>
      </c>
      <c r="K13" s="322" t="s">
        <v>61</v>
      </c>
      <c r="L13" s="323"/>
      <c r="M13" s="130">
        <v>13</v>
      </c>
      <c r="N13" s="130">
        <v>13</v>
      </c>
      <c r="O13" s="130">
        <v>650</v>
      </c>
      <c r="P13" s="130" t="s">
        <v>60</v>
      </c>
      <c r="Q13" s="53" t="s">
        <v>60</v>
      </c>
      <c r="R13" s="200"/>
      <c r="S13" s="200"/>
      <c r="T13" s="200"/>
    </row>
    <row r="14" spans="1:20" ht="15" customHeight="1" thickBot="1" x14ac:dyDescent="0.2">
      <c r="I14" s="96"/>
      <c r="J14" s="96"/>
    </row>
    <row r="15" spans="1:20" ht="12.6" customHeight="1" x14ac:dyDescent="0.15">
      <c r="A15" s="218" t="s">
        <v>144</v>
      </c>
      <c r="B15" s="219"/>
      <c r="C15" s="324" t="s">
        <v>212</v>
      </c>
      <c r="D15" s="324"/>
      <c r="E15" s="324" t="s">
        <v>560</v>
      </c>
      <c r="F15" s="324"/>
      <c r="G15" s="324" t="s">
        <v>213</v>
      </c>
      <c r="H15" s="320"/>
      <c r="I15" s="326"/>
      <c r="J15" s="326"/>
      <c r="K15" s="218" t="s">
        <v>144</v>
      </c>
      <c r="L15" s="219"/>
      <c r="M15" s="320" t="s">
        <v>672</v>
      </c>
      <c r="N15" s="282"/>
      <c r="O15" s="282"/>
      <c r="P15" s="282"/>
      <c r="Q15" s="282"/>
      <c r="R15" s="193"/>
      <c r="S15" s="193"/>
      <c r="T15" s="193"/>
    </row>
    <row r="16" spans="1:20" ht="12.6" customHeight="1" x14ac:dyDescent="0.15">
      <c r="A16" s="220"/>
      <c r="B16" s="221"/>
      <c r="C16" s="317"/>
      <c r="D16" s="317"/>
      <c r="E16" s="317"/>
      <c r="F16" s="317"/>
      <c r="G16" s="317"/>
      <c r="H16" s="318"/>
      <c r="I16" s="326"/>
      <c r="J16" s="326"/>
      <c r="K16" s="220"/>
      <c r="L16" s="221"/>
      <c r="M16" s="225" t="s">
        <v>664</v>
      </c>
      <c r="N16" s="315" t="s">
        <v>662</v>
      </c>
      <c r="O16" s="316"/>
      <c r="P16" s="315" t="s">
        <v>663</v>
      </c>
      <c r="Q16" s="327"/>
      <c r="R16" s="193"/>
      <c r="S16" s="193"/>
      <c r="T16" s="193"/>
    </row>
    <row r="17" spans="1:20" ht="12.6" customHeight="1" x14ac:dyDescent="0.15">
      <c r="A17" s="220"/>
      <c r="B17" s="221"/>
      <c r="C17" s="317" t="s">
        <v>207</v>
      </c>
      <c r="D17" s="317" t="s">
        <v>208</v>
      </c>
      <c r="E17" s="317" t="s">
        <v>207</v>
      </c>
      <c r="F17" s="317" t="s">
        <v>209</v>
      </c>
      <c r="G17" s="317" t="s">
        <v>207</v>
      </c>
      <c r="H17" s="318" t="s">
        <v>209</v>
      </c>
      <c r="I17" s="326"/>
      <c r="J17" s="326"/>
      <c r="K17" s="220"/>
      <c r="L17" s="221"/>
      <c r="M17" s="240"/>
      <c r="N17" s="325" t="s">
        <v>665</v>
      </c>
      <c r="O17" s="317" t="s">
        <v>666</v>
      </c>
      <c r="P17" s="325" t="s">
        <v>665</v>
      </c>
      <c r="Q17" s="318" t="s">
        <v>666</v>
      </c>
      <c r="R17" s="193"/>
      <c r="S17" s="193"/>
      <c r="T17" s="193"/>
    </row>
    <row r="18" spans="1:20" ht="12.6" customHeight="1" x14ac:dyDescent="0.15">
      <c r="A18" s="220"/>
      <c r="B18" s="221"/>
      <c r="C18" s="317"/>
      <c r="D18" s="317"/>
      <c r="E18" s="317"/>
      <c r="F18" s="317"/>
      <c r="G18" s="317"/>
      <c r="H18" s="318"/>
      <c r="I18" s="326"/>
      <c r="J18" s="326"/>
      <c r="K18" s="235"/>
      <c r="L18" s="236"/>
      <c r="M18" s="241"/>
      <c r="N18" s="317"/>
      <c r="O18" s="317"/>
      <c r="P18" s="317"/>
      <c r="Q18" s="318"/>
      <c r="R18" s="193"/>
      <c r="S18" s="193"/>
      <c r="T18" s="193"/>
    </row>
    <row r="19" spans="1:20" ht="21.75" customHeight="1" thickBot="1" x14ac:dyDescent="0.2">
      <c r="A19" s="322" t="s">
        <v>61</v>
      </c>
      <c r="B19" s="323"/>
      <c r="C19" s="130">
        <v>219</v>
      </c>
      <c r="D19" s="130">
        <v>31152</v>
      </c>
      <c r="E19" s="130">
        <v>10</v>
      </c>
      <c r="F19" s="130">
        <v>37</v>
      </c>
      <c r="G19" s="53">
        <v>58</v>
      </c>
      <c r="H19" s="177">
        <v>1193</v>
      </c>
      <c r="I19" s="96"/>
      <c r="J19" s="96"/>
      <c r="K19" s="322" t="s">
        <v>61</v>
      </c>
      <c r="L19" s="323"/>
      <c r="M19" s="130">
        <v>10</v>
      </c>
      <c r="N19" s="130">
        <v>10</v>
      </c>
      <c r="O19" s="130">
        <v>152</v>
      </c>
      <c r="P19" s="130" t="s">
        <v>60</v>
      </c>
      <c r="Q19" s="179" t="s">
        <v>60</v>
      </c>
      <c r="R19" s="200"/>
      <c r="S19" s="200"/>
      <c r="T19" s="200"/>
    </row>
    <row r="20" spans="1:20" ht="15" customHeight="1" thickBot="1" x14ac:dyDescent="0.2">
      <c r="I20" s="96"/>
      <c r="J20" s="96"/>
      <c r="S20" s="96"/>
      <c r="T20" s="96"/>
    </row>
    <row r="21" spans="1:20" ht="12.6" customHeight="1" x14ac:dyDescent="0.15">
      <c r="A21" s="218" t="s">
        <v>144</v>
      </c>
      <c r="B21" s="219"/>
      <c r="C21" s="320" t="s">
        <v>214</v>
      </c>
      <c r="D21" s="282"/>
      <c r="E21" s="282"/>
      <c r="F21" s="282"/>
      <c r="G21" s="282"/>
      <c r="H21" s="193"/>
      <c r="I21" s="193"/>
      <c r="J21" s="193"/>
      <c r="K21" s="218" t="s">
        <v>144</v>
      </c>
      <c r="L21" s="219"/>
      <c r="M21" s="320" t="s">
        <v>673</v>
      </c>
      <c r="N21" s="282"/>
      <c r="O21" s="282"/>
      <c r="P21" s="282"/>
      <c r="Q21" s="282"/>
      <c r="R21" s="193"/>
      <c r="S21" s="193"/>
      <c r="T21" s="193"/>
    </row>
    <row r="22" spans="1:20" ht="12.6" customHeight="1" x14ac:dyDescent="0.15">
      <c r="A22" s="220"/>
      <c r="B22" s="221"/>
      <c r="C22" s="225" t="s">
        <v>664</v>
      </c>
      <c r="D22" s="315" t="s">
        <v>662</v>
      </c>
      <c r="E22" s="316"/>
      <c r="F22" s="315" t="s">
        <v>663</v>
      </c>
      <c r="G22" s="327"/>
      <c r="H22" s="193"/>
      <c r="I22" s="193"/>
      <c r="J22" s="193"/>
      <c r="K22" s="220"/>
      <c r="L22" s="221"/>
      <c r="M22" s="225" t="s">
        <v>664</v>
      </c>
      <c r="N22" s="315" t="s">
        <v>662</v>
      </c>
      <c r="O22" s="316"/>
      <c r="P22" s="315" t="s">
        <v>663</v>
      </c>
      <c r="Q22" s="327"/>
      <c r="R22" s="193"/>
      <c r="S22" s="193"/>
      <c r="T22" s="193"/>
    </row>
    <row r="23" spans="1:20" ht="12.6" customHeight="1" x14ac:dyDescent="0.15">
      <c r="A23" s="220"/>
      <c r="B23" s="221"/>
      <c r="C23" s="240"/>
      <c r="D23" s="325" t="s">
        <v>665</v>
      </c>
      <c r="E23" s="317" t="s">
        <v>666</v>
      </c>
      <c r="F23" s="325" t="s">
        <v>665</v>
      </c>
      <c r="G23" s="318" t="s">
        <v>666</v>
      </c>
      <c r="H23" s="326"/>
      <c r="I23" s="326"/>
      <c r="J23" s="326"/>
      <c r="K23" s="220"/>
      <c r="L23" s="221"/>
      <c r="M23" s="240"/>
      <c r="N23" s="325" t="s">
        <v>665</v>
      </c>
      <c r="O23" s="317" t="s">
        <v>666</v>
      </c>
      <c r="P23" s="325" t="s">
        <v>665</v>
      </c>
      <c r="Q23" s="318" t="s">
        <v>666</v>
      </c>
      <c r="R23" s="193"/>
      <c r="S23" s="193"/>
      <c r="T23" s="193"/>
    </row>
    <row r="24" spans="1:20" ht="12.6" customHeight="1" x14ac:dyDescent="0.15">
      <c r="A24" s="220"/>
      <c r="B24" s="221"/>
      <c r="C24" s="241"/>
      <c r="D24" s="317"/>
      <c r="E24" s="317"/>
      <c r="F24" s="317"/>
      <c r="G24" s="318"/>
      <c r="H24" s="326"/>
      <c r="I24" s="326"/>
      <c r="J24" s="326"/>
      <c r="K24" s="235"/>
      <c r="L24" s="236"/>
      <c r="M24" s="241"/>
      <c r="N24" s="317"/>
      <c r="O24" s="317"/>
      <c r="P24" s="317"/>
      <c r="Q24" s="318"/>
      <c r="R24" s="193"/>
      <c r="S24" s="193"/>
      <c r="T24" s="193"/>
    </row>
    <row r="25" spans="1:20" ht="21.75" customHeight="1" thickBot="1" x14ac:dyDescent="0.2">
      <c r="A25" s="322" t="s">
        <v>61</v>
      </c>
      <c r="B25" s="323"/>
      <c r="C25" s="130">
        <v>4945</v>
      </c>
      <c r="D25" s="130">
        <v>4945</v>
      </c>
      <c r="E25" s="130">
        <v>686944</v>
      </c>
      <c r="F25" s="130">
        <v>4</v>
      </c>
      <c r="G25" s="53">
        <v>14</v>
      </c>
      <c r="H25" s="96"/>
      <c r="I25" s="52"/>
      <c r="J25" s="96"/>
      <c r="K25" s="322" t="s">
        <v>61</v>
      </c>
      <c r="L25" s="323"/>
      <c r="M25" s="130">
        <v>17</v>
      </c>
      <c r="N25" s="130">
        <v>17</v>
      </c>
      <c r="O25" s="130">
        <v>768</v>
      </c>
      <c r="P25" s="130" t="s">
        <v>60</v>
      </c>
      <c r="Q25" s="179" t="s">
        <v>60</v>
      </c>
      <c r="R25" s="200"/>
      <c r="S25" s="200"/>
      <c r="T25" s="200"/>
    </row>
    <row r="26" spans="1:20" ht="15" customHeight="1" thickBot="1" x14ac:dyDescent="0.2">
      <c r="I26" s="96"/>
      <c r="J26" s="96"/>
      <c r="S26" s="96"/>
      <c r="T26" s="96"/>
    </row>
    <row r="27" spans="1:20" ht="12.6" customHeight="1" x14ac:dyDescent="0.15">
      <c r="A27" s="218" t="s">
        <v>144</v>
      </c>
      <c r="B27" s="219"/>
      <c r="C27" s="320" t="s">
        <v>667</v>
      </c>
      <c r="D27" s="282"/>
      <c r="E27" s="282"/>
      <c r="F27" s="282"/>
      <c r="G27" s="282"/>
      <c r="H27" s="193"/>
      <c r="I27" s="193"/>
      <c r="J27" s="193"/>
      <c r="K27" s="218" t="s">
        <v>144</v>
      </c>
      <c r="L27" s="219"/>
      <c r="M27" s="320" t="s">
        <v>674</v>
      </c>
      <c r="N27" s="282"/>
      <c r="O27" s="282"/>
      <c r="P27" s="282"/>
      <c r="Q27" s="282"/>
      <c r="R27" s="193"/>
      <c r="S27" s="193"/>
      <c r="T27" s="193"/>
    </row>
    <row r="28" spans="1:20" ht="12.6" customHeight="1" x14ac:dyDescent="0.15">
      <c r="A28" s="220"/>
      <c r="B28" s="221"/>
      <c r="C28" s="225" t="s">
        <v>664</v>
      </c>
      <c r="D28" s="315" t="s">
        <v>662</v>
      </c>
      <c r="E28" s="316"/>
      <c r="F28" s="315" t="s">
        <v>663</v>
      </c>
      <c r="G28" s="327"/>
      <c r="H28" s="193"/>
      <c r="I28" s="193"/>
      <c r="J28" s="193"/>
      <c r="K28" s="220"/>
      <c r="L28" s="221"/>
      <c r="M28" s="225" t="s">
        <v>675</v>
      </c>
      <c r="N28" s="315" t="s">
        <v>662</v>
      </c>
      <c r="O28" s="316"/>
      <c r="P28" s="315" t="s">
        <v>663</v>
      </c>
      <c r="Q28" s="327"/>
      <c r="R28" s="193"/>
      <c r="S28" s="193"/>
      <c r="T28" s="193"/>
    </row>
    <row r="29" spans="1:20" ht="12.6" customHeight="1" x14ac:dyDescent="0.15">
      <c r="A29" s="220"/>
      <c r="B29" s="221"/>
      <c r="C29" s="240"/>
      <c r="D29" s="325" t="s">
        <v>665</v>
      </c>
      <c r="E29" s="317" t="s">
        <v>666</v>
      </c>
      <c r="F29" s="325" t="s">
        <v>665</v>
      </c>
      <c r="G29" s="318" t="s">
        <v>666</v>
      </c>
      <c r="H29" s="193"/>
      <c r="I29" s="193"/>
      <c r="J29" s="193"/>
      <c r="K29" s="220"/>
      <c r="L29" s="221"/>
      <c r="M29" s="240"/>
      <c r="N29" s="325" t="s">
        <v>676</v>
      </c>
      <c r="O29" s="317" t="s">
        <v>209</v>
      </c>
      <c r="P29" s="325" t="s">
        <v>676</v>
      </c>
      <c r="Q29" s="317" t="s">
        <v>209</v>
      </c>
      <c r="R29" s="193"/>
      <c r="S29" s="193"/>
      <c r="T29" s="193"/>
    </row>
    <row r="30" spans="1:20" ht="12.6" customHeight="1" x14ac:dyDescent="0.15">
      <c r="A30" s="220"/>
      <c r="B30" s="221"/>
      <c r="C30" s="241"/>
      <c r="D30" s="317"/>
      <c r="E30" s="317"/>
      <c r="F30" s="317"/>
      <c r="G30" s="318"/>
      <c r="H30" s="193"/>
      <c r="I30" s="193"/>
      <c r="J30" s="193"/>
      <c r="K30" s="235"/>
      <c r="L30" s="236"/>
      <c r="M30" s="241"/>
      <c r="N30" s="317"/>
      <c r="O30" s="317"/>
      <c r="P30" s="317"/>
      <c r="Q30" s="317"/>
      <c r="R30" s="193"/>
      <c r="S30" s="193"/>
      <c r="T30" s="193"/>
    </row>
    <row r="31" spans="1:20" ht="21.75" customHeight="1" thickBot="1" x14ac:dyDescent="0.2">
      <c r="A31" s="322" t="s">
        <v>61</v>
      </c>
      <c r="B31" s="323"/>
      <c r="C31" s="130">
        <v>67</v>
      </c>
      <c r="D31" s="130">
        <v>67</v>
      </c>
      <c r="E31" s="130">
        <v>3914</v>
      </c>
      <c r="F31" s="130">
        <v>1</v>
      </c>
      <c r="G31" s="53">
        <v>8</v>
      </c>
      <c r="H31" s="200"/>
      <c r="I31" s="200"/>
      <c r="J31" s="200"/>
      <c r="K31" s="322" t="s">
        <v>61</v>
      </c>
      <c r="L31" s="323"/>
      <c r="M31" s="130">
        <v>158</v>
      </c>
      <c r="N31" s="130">
        <v>152</v>
      </c>
      <c r="O31" s="130">
        <v>392</v>
      </c>
      <c r="P31" s="130">
        <v>9</v>
      </c>
      <c r="Q31" s="179">
        <v>211</v>
      </c>
      <c r="R31" s="200"/>
      <c r="S31" s="200"/>
      <c r="T31" s="200"/>
    </row>
    <row r="32" spans="1:20" ht="15" customHeight="1" thickBot="1" x14ac:dyDescent="0.2"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</row>
    <row r="33" spans="1:20" ht="12.6" customHeight="1" x14ac:dyDescent="0.15">
      <c r="A33" s="218" t="s">
        <v>144</v>
      </c>
      <c r="B33" s="219"/>
      <c r="C33" s="320" t="s">
        <v>215</v>
      </c>
      <c r="D33" s="282"/>
      <c r="E33" s="282"/>
      <c r="F33" s="282"/>
      <c r="G33" s="282"/>
      <c r="H33" s="193"/>
      <c r="I33" s="193"/>
      <c r="J33" s="193"/>
      <c r="K33" s="218" t="s">
        <v>144</v>
      </c>
      <c r="L33" s="219"/>
      <c r="M33" s="320" t="s">
        <v>677</v>
      </c>
      <c r="N33" s="282"/>
      <c r="O33" s="282"/>
      <c r="P33" s="282"/>
      <c r="Q33" s="282"/>
      <c r="R33" s="193"/>
      <c r="S33" s="193"/>
      <c r="T33" s="193"/>
    </row>
    <row r="34" spans="1:20" ht="12.6" customHeight="1" x14ac:dyDescent="0.15">
      <c r="A34" s="220"/>
      <c r="B34" s="221"/>
      <c r="C34" s="225" t="s">
        <v>664</v>
      </c>
      <c r="D34" s="315" t="s">
        <v>662</v>
      </c>
      <c r="E34" s="316"/>
      <c r="F34" s="315" t="s">
        <v>663</v>
      </c>
      <c r="G34" s="327"/>
      <c r="H34" s="193"/>
      <c r="I34" s="193"/>
      <c r="J34" s="193"/>
      <c r="K34" s="220"/>
      <c r="L34" s="221"/>
      <c r="M34" s="225" t="s">
        <v>675</v>
      </c>
      <c r="N34" s="315" t="s">
        <v>662</v>
      </c>
      <c r="O34" s="316"/>
      <c r="P34" s="315" t="s">
        <v>663</v>
      </c>
      <c r="Q34" s="327"/>
      <c r="R34" s="193"/>
      <c r="S34" s="193"/>
      <c r="T34" s="193"/>
    </row>
    <row r="35" spans="1:20" ht="12.6" customHeight="1" x14ac:dyDescent="0.15">
      <c r="A35" s="220"/>
      <c r="B35" s="221"/>
      <c r="C35" s="240"/>
      <c r="D35" s="325" t="s">
        <v>665</v>
      </c>
      <c r="E35" s="317" t="s">
        <v>666</v>
      </c>
      <c r="F35" s="325" t="s">
        <v>665</v>
      </c>
      <c r="G35" s="318" t="s">
        <v>666</v>
      </c>
      <c r="H35" s="193"/>
      <c r="I35" s="193"/>
      <c r="J35" s="193"/>
      <c r="K35" s="220"/>
      <c r="L35" s="221"/>
      <c r="M35" s="240"/>
      <c r="N35" s="325" t="s">
        <v>676</v>
      </c>
      <c r="O35" s="317" t="s">
        <v>666</v>
      </c>
      <c r="P35" s="325" t="s">
        <v>676</v>
      </c>
      <c r="Q35" s="318" t="s">
        <v>666</v>
      </c>
      <c r="R35" s="193"/>
      <c r="S35" s="193"/>
      <c r="T35" s="193"/>
    </row>
    <row r="36" spans="1:20" ht="12.6" customHeight="1" x14ac:dyDescent="0.15">
      <c r="A36" s="220"/>
      <c r="B36" s="221"/>
      <c r="C36" s="241"/>
      <c r="D36" s="317"/>
      <c r="E36" s="317"/>
      <c r="F36" s="317"/>
      <c r="G36" s="318"/>
      <c r="H36" s="193"/>
      <c r="I36" s="193"/>
      <c r="J36" s="193"/>
      <c r="K36" s="235"/>
      <c r="L36" s="236"/>
      <c r="M36" s="241"/>
      <c r="N36" s="317"/>
      <c r="O36" s="317"/>
      <c r="P36" s="317"/>
      <c r="Q36" s="318"/>
      <c r="R36" s="193"/>
      <c r="S36" s="193"/>
      <c r="T36" s="193"/>
    </row>
    <row r="37" spans="1:20" ht="21.75" customHeight="1" thickBot="1" x14ac:dyDescent="0.2">
      <c r="A37" s="322" t="s">
        <v>61</v>
      </c>
      <c r="B37" s="323"/>
      <c r="C37" s="130">
        <v>16</v>
      </c>
      <c r="D37" s="130">
        <v>16</v>
      </c>
      <c r="E37" s="130">
        <v>215</v>
      </c>
      <c r="F37" s="130" t="s">
        <v>60</v>
      </c>
      <c r="G37" s="53" t="s">
        <v>60</v>
      </c>
      <c r="H37" s="200"/>
      <c r="I37" s="52"/>
      <c r="J37" s="200"/>
      <c r="K37" s="322" t="s">
        <v>61</v>
      </c>
      <c r="L37" s="323"/>
      <c r="M37" s="130">
        <v>36</v>
      </c>
      <c r="N37" s="130">
        <v>36</v>
      </c>
      <c r="O37" s="130">
        <v>85</v>
      </c>
      <c r="P37" s="130" t="s">
        <v>60</v>
      </c>
      <c r="Q37" s="179" t="s">
        <v>60</v>
      </c>
      <c r="R37" s="200"/>
      <c r="S37" s="200"/>
      <c r="T37" s="200"/>
    </row>
    <row r="38" spans="1:20" ht="15" customHeight="1" thickBot="1" x14ac:dyDescent="0.2">
      <c r="S38" s="96"/>
      <c r="T38" s="96"/>
    </row>
    <row r="39" spans="1:20" ht="12.6" customHeight="1" x14ac:dyDescent="0.15">
      <c r="A39" s="218" t="s">
        <v>144</v>
      </c>
      <c r="B39" s="219"/>
      <c r="C39" s="320" t="s">
        <v>577</v>
      </c>
      <c r="D39" s="282"/>
      <c r="E39" s="282"/>
      <c r="F39" s="282"/>
      <c r="G39" s="282"/>
      <c r="H39" s="193"/>
      <c r="I39" s="193"/>
      <c r="J39" s="193"/>
      <c r="K39" s="218" t="s">
        <v>144</v>
      </c>
      <c r="L39" s="219"/>
      <c r="M39" s="320" t="s">
        <v>220</v>
      </c>
      <c r="N39" s="282"/>
      <c r="O39" s="282"/>
      <c r="P39" s="282"/>
      <c r="Q39" s="282"/>
      <c r="R39" s="193"/>
      <c r="S39" s="193"/>
      <c r="T39" s="193"/>
    </row>
    <row r="40" spans="1:20" ht="12.6" customHeight="1" x14ac:dyDescent="0.15">
      <c r="A40" s="220"/>
      <c r="B40" s="221"/>
      <c r="C40" s="225" t="s">
        <v>664</v>
      </c>
      <c r="D40" s="315" t="s">
        <v>662</v>
      </c>
      <c r="E40" s="316"/>
      <c r="F40" s="315" t="s">
        <v>663</v>
      </c>
      <c r="G40" s="327"/>
      <c r="H40" s="193"/>
      <c r="I40" s="193"/>
      <c r="J40" s="193"/>
      <c r="K40" s="220"/>
      <c r="L40" s="221"/>
      <c r="M40" s="225" t="s">
        <v>675</v>
      </c>
      <c r="N40" s="315" t="s">
        <v>662</v>
      </c>
      <c r="O40" s="316"/>
      <c r="P40" s="315" t="s">
        <v>663</v>
      </c>
      <c r="Q40" s="327"/>
      <c r="R40" s="193"/>
      <c r="S40" s="193"/>
      <c r="T40" s="193"/>
    </row>
    <row r="41" spans="1:20" ht="12.6" customHeight="1" x14ac:dyDescent="0.15">
      <c r="A41" s="220"/>
      <c r="B41" s="221"/>
      <c r="C41" s="240"/>
      <c r="D41" s="325" t="s">
        <v>665</v>
      </c>
      <c r="E41" s="317" t="s">
        <v>666</v>
      </c>
      <c r="F41" s="325" t="s">
        <v>665</v>
      </c>
      <c r="G41" s="318" t="s">
        <v>666</v>
      </c>
      <c r="H41" s="193"/>
      <c r="I41" s="193"/>
      <c r="J41" s="193"/>
      <c r="K41" s="220"/>
      <c r="L41" s="221"/>
      <c r="M41" s="240"/>
      <c r="N41" s="325" t="s">
        <v>676</v>
      </c>
      <c r="O41" s="317" t="s">
        <v>209</v>
      </c>
      <c r="P41" s="325" t="s">
        <v>676</v>
      </c>
      <c r="Q41" s="317" t="s">
        <v>209</v>
      </c>
      <c r="R41" s="193"/>
      <c r="S41" s="193"/>
      <c r="T41" s="193"/>
    </row>
    <row r="42" spans="1:20" ht="12.6" customHeight="1" x14ac:dyDescent="0.15">
      <c r="A42" s="220"/>
      <c r="B42" s="221"/>
      <c r="C42" s="241"/>
      <c r="D42" s="317"/>
      <c r="E42" s="317"/>
      <c r="F42" s="317"/>
      <c r="G42" s="318"/>
      <c r="H42" s="193"/>
      <c r="I42" s="193"/>
      <c r="J42" s="193"/>
      <c r="K42" s="235"/>
      <c r="L42" s="236"/>
      <c r="M42" s="241"/>
      <c r="N42" s="317"/>
      <c r="O42" s="317"/>
      <c r="P42" s="317"/>
      <c r="Q42" s="317"/>
      <c r="R42" s="193"/>
      <c r="S42" s="193"/>
      <c r="T42" s="193"/>
    </row>
    <row r="43" spans="1:20" ht="21.75" customHeight="1" thickBot="1" x14ac:dyDescent="0.2">
      <c r="A43" s="322" t="s">
        <v>61</v>
      </c>
      <c r="B43" s="323"/>
      <c r="C43" s="130">
        <v>81</v>
      </c>
      <c r="D43" s="130">
        <v>81</v>
      </c>
      <c r="E43" s="130">
        <v>1080</v>
      </c>
      <c r="F43" s="130" t="s">
        <v>60</v>
      </c>
      <c r="G43" s="179" t="s">
        <v>60</v>
      </c>
      <c r="H43" s="200"/>
      <c r="I43" s="200"/>
      <c r="J43" s="200"/>
      <c r="K43" s="322" t="s">
        <v>61</v>
      </c>
      <c r="L43" s="323"/>
      <c r="M43" s="130">
        <v>10</v>
      </c>
      <c r="N43" s="130">
        <v>10</v>
      </c>
      <c r="O43" s="130">
        <v>28</v>
      </c>
      <c r="P43" s="130" t="s">
        <v>60</v>
      </c>
      <c r="Q43" s="179" t="s">
        <v>60</v>
      </c>
      <c r="R43" s="200"/>
      <c r="S43" s="200"/>
      <c r="T43" s="200"/>
    </row>
    <row r="44" spans="1:20" ht="15" customHeight="1" thickBot="1" x14ac:dyDescent="0.2">
      <c r="S44" s="96"/>
      <c r="T44" s="96"/>
    </row>
    <row r="45" spans="1:20" ht="12" customHeight="1" x14ac:dyDescent="0.15">
      <c r="A45" s="218" t="s">
        <v>144</v>
      </c>
      <c r="B45" s="218"/>
      <c r="C45" s="320" t="s">
        <v>668</v>
      </c>
      <c r="D45" s="282"/>
      <c r="E45" s="282"/>
      <c r="F45" s="282"/>
      <c r="G45" s="282"/>
      <c r="H45" s="193"/>
      <c r="I45" s="193"/>
      <c r="J45" s="193"/>
      <c r="K45" s="218" t="s">
        <v>144</v>
      </c>
      <c r="L45" s="219"/>
      <c r="M45" s="320" t="s">
        <v>678</v>
      </c>
      <c r="N45" s="282"/>
      <c r="O45" s="282"/>
      <c r="P45" s="282"/>
      <c r="Q45" s="282"/>
      <c r="R45" s="193"/>
      <c r="S45" s="326"/>
      <c r="T45" s="326"/>
    </row>
    <row r="46" spans="1:20" ht="12" customHeight="1" x14ac:dyDescent="0.15">
      <c r="A46" s="220"/>
      <c r="B46" s="220"/>
      <c r="C46" s="225" t="s">
        <v>664</v>
      </c>
      <c r="D46" s="315" t="s">
        <v>662</v>
      </c>
      <c r="E46" s="316"/>
      <c r="F46" s="315" t="s">
        <v>663</v>
      </c>
      <c r="G46" s="327"/>
      <c r="H46" s="193"/>
      <c r="I46" s="193"/>
      <c r="J46" s="193"/>
      <c r="K46" s="220"/>
      <c r="L46" s="221"/>
      <c r="M46" s="225" t="s">
        <v>675</v>
      </c>
      <c r="N46" s="315" t="s">
        <v>662</v>
      </c>
      <c r="O46" s="316"/>
      <c r="P46" s="315" t="s">
        <v>663</v>
      </c>
      <c r="Q46" s="327"/>
      <c r="R46" s="193"/>
      <c r="S46" s="326"/>
      <c r="T46" s="326"/>
    </row>
    <row r="47" spans="1:20" ht="11.25" customHeight="1" x14ac:dyDescent="0.15">
      <c r="A47" s="220"/>
      <c r="B47" s="220"/>
      <c r="C47" s="240"/>
      <c r="D47" s="325" t="s">
        <v>665</v>
      </c>
      <c r="E47" s="317" t="s">
        <v>666</v>
      </c>
      <c r="F47" s="325" t="s">
        <v>665</v>
      </c>
      <c r="G47" s="318" t="s">
        <v>666</v>
      </c>
      <c r="H47" s="193"/>
      <c r="I47" s="193"/>
      <c r="J47" s="193"/>
      <c r="K47" s="220"/>
      <c r="L47" s="221"/>
      <c r="M47" s="240"/>
      <c r="N47" s="325" t="s">
        <v>676</v>
      </c>
      <c r="O47" s="317" t="s">
        <v>209</v>
      </c>
      <c r="P47" s="325" t="s">
        <v>676</v>
      </c>
      <c r="Q47" s="317" t="s">
        <v>209</v>
      </c>
      <c r="R47" s="193"/>
      <c r="S47" s="326"/>
      <c r="T47" s="326"/>
    </row>
    <row r="48" spans="1:20" x14ac:dyDescent="0.15">
      <c r="A48" s="235"/>
      <c r="B48" s="235"/>
      <c r="C48" s="241"/>
      <c r="D48" s="317"/>
      <c r="E48" s="317"/>
      <c r="F48" s="317"/>
      <c r="G48" s="318"/>
      <c r="H48" s="193"/>
      <c r="I48" s="193"/>
      <c r="J48" s="193"/>
      <c r="K48" s="220"/>
      <c r="L48" s="221"/>
      <c r="M48" s="241"/>
      <c r="N48" s="317"/>
      <c r="O48" s="317"/>
      <c r="P48" s="317"/>
      <c r="Q48" s="317"/>
      <c r="R48" s="193"/>
      <c r="S48" s="326"/>
      <c r="T48" s="326"/>
    </row>
    <row r="49" spans="1:20" ht="21.75" customHeight="1" thickBot="1" x14ac:dyDescent="0.2">
      <c r="A49" s="328" t="s">
        <v>61</v>
      </c>
      <c r="B49" s="328"/>
      <c r="C49" s="130">
        <v>78</v>
      </c>
      <c r="D49" s="130">
        <v>78</v>
      </c>
      <c r="E49" s="130">
        <v>1620</v>
      </c>
      <c r="F49" s="130" t="s">
        <v>60</v>
      </c>
      <c r="G49" s="179" t="s">
        <v>60</v>
      </c>
      <c r="H49" s="200"/>
      <c r="I49" s="200"/>
      <c r="J49" s="200"/>
      <c r="K49" s="322" t="s">
        <v>61</v>
      </c>
      <c r="L49" s="323"/>
      <c r="M49" s="130">
        <v>6</v>
      </c>
      <c r="N49" s="130">
        <v>6</v>
      </c>
      <c r="O49" s="130">
        <v>94</v>
      </c>
      <c r="P49" s="130" t="s">
        <v>60</v>
      </c>
      <c r="Q49" s="179" t="s">
        <v>60</v>
      </c>
      <c r="R49" s="200"/>
      <c r="S49" s="96"/>
      <c r="T49" s="96"/>
    </row>
    <row r="50" spans="1:20" ht="15" customHeight="1" thickBot="1" x14ac:dyDescent="0.2">
      <c r="S50" s="96"/>
      <c r="T50" s="96"/>
    </row>
    <row r="51" spans="1:20" ht="12" customHeight="1" x14ac:dyDescent="0.15">
      <c r="A51" s="218" t="s">
        <v>144</v>
      </c>
      <c r="B51" s="218"/>
      <c r="C51" s="320" t="s">
        <v>669</v>
      </c>
      <c r="D51" s="282"/>
      <c r="E51" s="282"/>
      <c r="F51" s="282"/>
      <c r="G51" s="282"/>
      <c r="H51" s="193"/>
      <c r="I51" s="193"/>
      <c r="J51" s="193"/>
      <c r="K51" s="218" t="s">
        <v>144</v>
      </c>
      <c r="L51" s="219"/>
      <c r="M51" s="320" t="s">
        <v>679</v>
      </c>
      <c r="N51" s="282"/>
      <c r="O51" s="282"/>
      <c r="P51" s="282"/>
      <c r="Q51" s="282"/>
      <c r="R51" s="193"/>
      <c r="S51" s="326"/>
      <c r="T51" s="326"/>
    </row>
    <row r="52" spans="1:20" ht="12" customHeight="1" x14ac:dyDescent="0.15">
      <c r="A52" s="220"/>
      <c r="B52" s="220"/>
      <c r="C52" s="225" t="s">
        <v>664</v>
      </c>
      <c r="D52" s="315" t="s">
        <v>662</v>
      </c>
      <c r="E52" s="316"/>
      <c r="F52" s="315" t="s">
        <v>663</v>
      </c>
      <c r="G52" s="327"/>
      <c r="H52" s="193"/>
      <c r="I52" s="193"/>
      <c r="J52" s="193"/>
      <c r="K52" s="220"/>
      <c r="L52" s="221"/>
      <c r="M52" s="225" t="s">
        <v>675</v>
      </c>
      <c r="N52" s="315" t="s">
        <v>662</v>
      </c>
      <c r="O52" s="316"/>
      <c r="P52" s="315" t="s">
        <v>663</v>
      </c>
      <c r="Q52" s="327"/>
      <c r="R52" s="193"/>
      <c r="S52" s="326"/>
      <c r="T52" s="326"/>
    </row>
    <row r="53" spans="1:20" ht="11.25" customHeight="1" x14ac:dyDescent="0.15">
      <c r="A53" s="220"/>
      <c r="B53" s="220"/>
      <c r="C53" s="240"/>
      <c r="D53" s="325" t="s">
        <v>665</v>
      </c>
      <c r="E53" s="317" t="s">
        <v>666</v>
      </c>
      <c r="F53" s="325" t="s">
        <v>665</v>
      </c>
      <c r="G53" s="318" t="s">
        <v>666</v>
      </c>
      <c r="H53" s="193"/>
      <c r="I53" s="193"/>
      <c r="J53" s="193"/>
      <c r="K53" s="220"/>
      <c r="L53" s="221"/>
      <c r="M53" s="240"/>
      <c r="N53" s="325" t="s">
        <v>676</v>
      </c>
      <c r="O53" s="317" t="s">
        <v>209</v>
      </c>
      <c r="P53" s="325" t="s">
        <v>676</v>
      </c>
      <c r="Q53" s="317" t="s">
        <v>209</v>
      </c>
      <c r="R53" s="193"/>
      <c r="S53" s="326"/>
      <c r="T53" s="326"/>
    </row>
    <row r="54" spans="1:20" x14ac:dyDescent="0.15">
      <c r="A54" s="235"/>
      <c r="B54" s="235"/>
      <c r="C54" s="241"/>
      <c r="D54" s="317"/>
      <c r="E54" s="317"/>
      <c r="F54" s="317"/>
      <c r="G54" s="318"/>
      <c r="H54" s="193"/>
      <c r="I54" s="193"/>
      <c r="J54" s="193"/>
      <c r="K54" s="220"/>
      <c r="L54" s="221"/>
      <c r="M54" s="241"/>
      <c r="N54" s="317"/>
      <c r="O54" s="317"/>
      <c r="P54" s="317"/>
      <c r="Q54" s="317"/>
      <c r="R54" s="193"/>
      <c r="S54" s="326"/>
      <c r="T54" s="326"/>
    </row>
    <row r="55" spans="1:20" ht="21.75" customHeight="1" thickBot="1" x14ac:dyDescent="0.2">
      <c r="A55" s="328" t="s">
        <v>61</v>
      </c>
      <c r="B55" s="328"/>
      <c r="C55" s="130">
        <v>29</v>
      </c>
      <c r="D55" s="130">
        <v>24</v>
      </c>
      <c r="E55" s="130">
        <v>1555</v>
      </c>
      <c r="F55" s="130">
        <v>6</v>
      </c>
      <c r="G55" s="179">
        <v>63</v>
      </c>
      <c r="H55" s="200"/>
      <c r="I55" s="200"/>
      <c r="J55" s="200"/>
      <c r="K55" s="322" t="s">
        <v>61</v>
      </c>
      <c r="L55" s="323"/>
      <c r="M55" s="130">
        <v>150</v>
      </c>
      <c r="N55" s="130">
        <v>148</v>
      </c>
      <c r="O55" s="130">
        <v>470</v>
      </c>
      <c r="P55" s="130">
        <v>2</v>
      </c>
      <c r="Q55" s="179">
        <v>2</v>
      </c>
      <c r="R55" s="200"/>
      <c r="S55" s="96"/>
      <c r="T55" s="96"/>
    </row>
    <row r="57" spans="1:20" ht="12" thickBot="1" x14ac:dyDescent="0.2"/>
    <row r="58" spans="1:20" ht="13.5" x14ac:dyDescent="0.15">
      <c r="A58" s="218" t="s">
        <v>144</v>
      </c>
      <c r="B58" s="219"/>
      <c r="C58" s="320" t="s">
        <v>218</v>
      </c>
      <c r="D58" s="282"/>
      <c r="E58" s="282"/>
      <c r="F58" s="282"/>
      <c r="G58" s="282"/>
      <c r="K58" s="218" t="s">
        <v>144</v>
      </c>
      <c r="L58" s="219"/>
      <c r="M58" s="320" t="s">
        <v>217</v>
      </c>
      <c r="N58" s="282"/>
      <c r="O58" s="282"/>
      <c r="P58" s="282"/>
      <c r="Q58" s="282"/>
    </row>
    <row r="59" spans="1:20" ht="13.5" x14ac:dyDescent="0.15">
      <c r="A59" s="220"/>
      <c r="B59" s="221"/>
      <c r="C59" s="225" t="s">
        <v>675</v>
      </c>
      <c r="D59" s="315" t="s">
        <v>662</v>
      </c>
      <c r="E59" s="316"/>
      <c r="F59" s="315" t="s">
        <v>663</v>
      </c>
      <c r="G59" s="327"/>
      <c r="K59" s="220"/>
      <c r="L59" s="221"/>
      <c r="M59" s="225" t="s">
        <v>675</v>
      </c>
      <c r="N59" s="315" t="s">
        <v>662</v>
      </c>
      <c r="O59" s="316"/>
      <c r="P59" s="315" t="s">
        <v>663</v>
      </c>
      <c r="Q59" s="327"/>
    </row>
    <row r="60" spans="1:20" ht="11.25" customHeight="1" x14ac:dyDescent="0.15">
      <c r="A60" s="220"/>
      <c r="B60" s="221"/>
      <c r="C60" s="240"/>
      <c r="D60" s="325" t="s">
        <v>676</v>
      </c>
      <c r="E60" s="317" t="s">
        <v>209</v>
      </c>
      <c r="F60" s="325" t="s">
        <v>676</v>
      </c>
      <c r="G60" s="317" t="s">
        <v>209</v>
      </c>
      <c r="K60" s="220"/>
      <c r="L60" s="221"/>
      <c r="M60" s="240"/>
      <c r="N60" s="325" t="s">
        <v>676</v>
      </c>
      <c r="O60" s="317" t="s">
        <v>209</v>
      </c>
      <c r="P60" s="325" t="s">
        <v>676</v>
      </c>
      <c r="Q60" s="317" t="s">
        <v>209</v>
      </c>
    </row>
    <row r="61" spans="1:20" x14ac:dyDescent="0.15">
      <c r="A61" s="220"/>
      <c r="B61" s="221"/>
      <c r="C61" s="241"/>
      <c r="D61" s="317"/>
      <c r="E61" s="317"/>
      <c r="F61" s="317"/>
      <c r="G61" s="317"/>
      <c r="K61" s="220"/>
      <c r="L61" s="221"/>
      <c r="M61" s="241"/>
      <c r="N61" s="317"/>
      <c r="O61" s="317"/>
      <c r="P61" s="317"/>
      <c r="Q61" s="317"/>
    </row>
    <row r="62" spans="1:20" ht="21.75" customHeight="1" thickBot="1" x14ac:dyDescent="0.2">
      <c r="A62" s="322" t="s">
        <v>61</v>
      </c>
      <c r="B62" s="323"/>
      <c r="C62" s="130">
        <v>129</v>
      </c>
      <c r="D62" s="130">
        <v>126</v>
      </c>
      <c r="E62" s="130">
        <v>292</v>
      </c>
      <c r="F62" s="130">
        <v>5</v>
      </c>
      <c r="G62" s="179">
        <v>5</v>
      </c>
      <c r="K62" s="322" t="s">
        <v>61</v>
      </c>
      <c r="L62" s="323"/>
      <c r="M62" s="130">
        <v>84</v>
      </c>
      <c r="N62" s="130">
        <v>80</v>
      </c>
      <c r="O62" s="130">
        <v>252</v>
      </c>
      <c r="P62" s="130">
        <v>9</v>
      </c>
      <c r="Q62" s="179">
        <v>34</v>
      </c>
    </row>
    <row r="63" spans="1:20" ht="15" customHeight="1" thickBot="1" x14ac:dyDescent="0.2"/>
    <row r="64" spans="1:20" ht="13.5" x14ac:dyDescent="0.15">
      <c r="A64" s="218" t="s">
        <v>144</v>
      </c>
      <c r="B64" s="219"/>
      <c r="C64" s="320" t="s">
        <v>219</v>
      </c>
      <c r="D64" s="321"/>
      <c r="E64" s="321"/>
      <c r="F64" s="321"/>
      <c r="G64" s="321"/>
      <c r="K64" s="218" t="s">
        <v>144</v>
      </c>
      <c r="L64" s="219"/>
      <c r="M64" s="320" t="s">
        <v>685</v>
      </c>
      <c r="N64" s="282"/>
      <c r="O64" s="282"/>
      <c r="P64" s="282"/>
      <c r="Q64" s="282"/>
    </row>
    <row r="65" spans="1:17" ht="13.5" customHeight="1" x14ac:dyDescent="0.15">
      <c r="A65" s="220"/>
      <c r="B65" s="221"/>
      <c r="C65" s="225" t="s">
        <v>675</v>
      </c>
      <c r="D65" s="318" t="s">
        <v>662</v>
      </c>
      <c r="E65" s="329"/>
      <c r="F65" s="318" t="s">
        <v>663</v>
      </c>
      <c r="G65" s="319"/>
      <c r="K65" s="220"/>
      <c r="L65" s="221"/>
      <c r="M65" s="225" t="s">
        <v>675</v>
      </c>
      <c r="N65" s="315" t="s">
        <v>662</v>
      </c>
      <c r="O65" s="316"/>
      <c r="P65" s="315" t="s">
        <v>663</v>
      </c>
      <c r="Q65" s="327"/>
    </row>
    <row r="66" spans="1:17" ht="11.25" customHeight="1" x14ac:dyDescent="0.15">
      <c r="A66" s="220"/>
      <c r="B66" s="221"/>
      <c r="C66" s="226"/>
      <c r="D66" s="325" t="s">
        <v>676</v>
      </c>
      <c r="E66" s="317" t="s">
        <v>209</v>
      </c>
      <c r="F66" s="325" t="s">
        <v>676</v>
      </c>
      <c r="G66" s="317" t="s">
        <v>209</v>
      </c>
      <c r="K66" s="220"/>
      <c r="L66" s="221"/>
      <c r="M66" s="240"/>
      <c r="N66" s="325" t="s">
        <v>676</v>
      </c>
      <c r="O66" s="317" t="s">
        <v>209</v>
      </c>
      <c r="P66" s="325" t="s">
        <v>676</v>
      </c>
      <c r="Q66" s="317" t="s">
        <v>209</v>
      </c>
    </row>
    <row r="67" spans="1:17" ht="11.25" customHeight="1" x14ac:dyDescent="0.15">
      <c r="A67" s="220"/>
      <c r="B67" s="221"/>
      <c r="C67" s="234"/>
      <c r="D67" s="317"/>
      <c r="E67" s="317"/>
      <c r="F67" s="317"/>
      <c r="G67" s="317"/>
      <c r="K67" s="220"/>
      <c r="L67" s="221"/>
      <c r="M67" s="241"/>
      <c r="N67" s="317"/>
      <c r="O67" s="317"/>
      <c r="P67" s="317"/>
      <c r="Q67" s="317"/>
    </row>
    <row r="68" spans="1:17" ht="21.75" customHeight="1" thickBot="1" x14ac:dyDescent="0.2">
      <c r="A68" s="322" t="s">
        <v>61</v>
      </c>
      <c r="B68" s="323"/>
      <c r="C68" s="130">
        <v>98</v>
      </c>
      <c r="D68" s="130">
        <v>78</v>
      </c>
      <c r="E68" s="130">
        <v>879</v>
      </c>
      <c r="F68" s="130">
        <v>33</v>
      </c>
      <c r="G68" s="179">
        <v>269</v>
      </c>
      <c r="K68" s="322" t="s">
        <v>61</v>
      </c>
      <c r="L68" s="323"/>
      <c r="M68" s="130">
        <v>24</v>
      </c>
      <c r="N68" s="130">
        <v>20</v>
      </c>
      <c r="O68" s="130">
        <v>53</v>
      </c>
      <c r="P68" s="130">
        <v>5</v>
      </c>
      <c r="Q68" s="179">
        <v>17</v>
      </c>
    </row>
    <row r="69" spans="1:17" ht="15" customHeight="1" thickBot="1" x14ac:dyDescent="0.2"/>
    <row r="70" spans="1:17" ht="13.5" x14ac:dyDescent="0.15">
      <c r="A70" s="218" t="s">
        <v>144</v>
      </c>
      <c r="B70" s="219"/>
      <c r="C70" s="320" t="s">
        <v>680</v>
      </c>
      <c r="D70" s="282"/>
      <c r="E70" s="282"/>
      <c r="F70" s="282"/>
      <c r="G70" s="282"/>
      <c r="K70" s="218" t="s">
        <v>144</v>
      </c>
      <c r="L70" s="219"/>
      <c r="M70" s="320" t="s">
        <v>221</v>
      </c>
      <c r="N70" s="282"/>
      <c r="O70" s="282"/>
      <c r="P70" s="282"/>
      <c r="Q70" s="282"/>
    </row>
    <row r="71" spans="1:17" ht="13.5" x14ac:dyDescent="0.15">
      <c r="A71" s="220"/>
      <c r="B71" s="221"/>
      <c r="C71" s="225" t="s">
        <v>675</v>
      </c>
      <c r="D71" s="315" t="s">
        <v>662</v>
      </c>
      <c r="E71" s="316"/>
      <c r="F71" s="315" t="s">
        <v>663</v>
      </c>
      <c r="G71" s="327"/>
      <c r="K71" s="220"/>
      <c r="L71" s="221"/>
      <c r="M71" s="225" t="s">
        <v>675</v>
      </c>
      <c r="N71" s="315" t="s">
        <v>662</v>
      </c>
      <c r="O71" s="316"/>
      <c r="P71" s="315" t="s">
        <v>663</v>
      </c>
      <c r="Q71" s="327"/>
    </row>
    <row r="72" spans="1:17" ht="11.25" customHeight="1" x14ac:dyDescent="0.15">
      <c r="A72" s="220"/>
      <c r="B72" s="221"/>
      <c r="C72" s="240"/>
      <c r="D72" s="325" t="s">
        <v>676</v>
      </c>
      <c r="E72" s="317" t="s">
        <v>209</v>
      </c>
      <c r="F72" s="325" t="s">
        <v>676</v>
      </c>
      <c r="G72" s="317" t="s">
        <v>209</v>
      </c>
      <c r="K72" s="220"/>
      <c r="L72" s="221"/>
      <c r="M72" s="240"/>
      <c r="N72" s="325" t="s">
        <v>676</v>
      </c>
      <c r="O72" s="317" t="s">
        <v>209</v>
      </c>
      <c r="P72" s="325" t="s">
        <v>676</v>
      </c>
      <c r="Q72" s="317" t="s">
        <v>209</v>
      </c>
    </row>
    <row r="73" spans="1:17" x14ac:dyDescent="0.15">
      <c r="A73" s="220"/>
      <c r="B73" s="221"/>
      <c r="C73" s="241"/>
      <c r="D73" s="317"/>
      <c r="E73" s="317"/>
      <c r="F73" s="317"/>
      <c r="G73" s="317"/>
      <c r="K73" s="220"/>
      <c r="L73" s="221"/>
      <c r="M73" s="241"/>
      <c r="N73" s="317"/>
      <c r="O73" s="317"/>
      <c r="P73" s="317"/>
      <c r="Q73" s="317"/>
    </row>
    <row r="74" spans="1:17" ht="21.75" customHeight="1" thickBot="1" x14ac:dyDescent="0.2">
      <c r="A74" s="322" t="s">
        <v>61</v>
      </c>
      <c r="B74" s="323"/>
      <c r="C74" s="130">
        <v>49</v>
      </c>
      <c r="D74" s="130">
        <v>40</v>
      </c>
      <c r="E74" s="130">
        <v>272</v>
      </c>
      <c r="F74" s="130">
        <v>11</v>
      </c>
      <c r="G74" s="179">
        <v>33</v>
      </c>
      <c r="K74" s="322" t="s">
        <v>61</v>
      </c>
      <c r="L74" s="323"/>
      <c r="M74" s="130">
        <v>36</v>
      </c>
      <c r="N74" s="130">
        <v>31</v>
      </c>
      <c r="O74" s="130">
        <v>223</v>
      </c>
      <c r="P74" s="130">
        <v>5</v>
      </c>
      <c r="Q74" s="179">
        <v>7</v>
      </c>
    </row>
    <row r="75" spans="1:17" ht="15" customHeight="1" thickBot="1" x14ac:dyDescent="0.2"/>
    <row r="76" spans="1:17" ht="13.5" x14ac:dyDescent="0.15">
      <c r="A76" s="218" t="s">
        <v>144</v>
      </c>
      <c r="B76" s="219"/>
      <c r="C76" s="320" t="s">
        <v>681</v>
      </c>
      <c r="D76" s="282"/>
      <c r="E76" s="282"/>
      <c r="F76" s="282"/>
      <c r="G76" s="282"/>
      <c r="K76" s="218" t="s">
        <v>144</v>
      </c>
      <c r="L76" s="219"/>
      <c r="M76" s="320" t="s">
        <v>686</v>
      </c>
      <c r="N76" s="282"/>
      <c r="O76" s="282"/>
      <c r="P76" s="282"/>
      <c r="Q76" s="282"/>
    </row>
    <row r="77" spans="1:17" ht="13.5" x14ac:dyDescent="0.15">
      <c r="A77" s="220"/>
      <c r="B77" s="221"/>
      <c r="C77" s="225" t="s">
        <v>675</v>
      </c>
      <c r="D77" s="315" t="s">
        <v>662</v>
      </c>
      <c r="E77" s="316"/>
      <c r="F77" s="315" t="s">
        <v>663</v>
      </c>
      <c r="G77" s="327"/>
      <c r="K77" s="220"/>
      <c r="L77" s="221"/>
      <c r="M77" s="225" t="s">
        <v>675</v>
      </c>
      <c r="N77" s="315" t="s">
        <v>662</v>
      </c>
      <c r="O77" s="316"/>
      <c r="P77" s="315" t="s">
        <v>663</v>
      </c>
      <c r="Q77" s="327"/>
    </row>
    <row r="78" spans="1:17" ht="11.25" customHeight="1" x14ac:dyDescent="0.15">
      <c r="A78" s="220"/>
      <c r="B78" s="221"/>
      <c r="C78" s="240"/>
      <c r="D78" s="325" t="s">
        <v>676</v>
      </c>
      <c r="E78" s="317" t="s">
        <v>209</v>
      </c>
      <c r="F78" s="325" t="s">
        <v>676</v>
      </c>
      <c r="G78" s="317" t="s">
        <v>209</v>
      </c>
      <c r="K78" s="220"/>
      <c r="L78" s="221"/>
      <c r="M78" s="240"/>
      <c r="N78" s="325" t="s">
        <v>676</v>
      </c>
      <c r="O78" s="317" t="s">
        <v>209</v>
      </c>
      <c r="P78" s="325" t="s">
        <v>676</v>
      </c>
      <c r="Q78" s="317" t="s">
        <v>209</v>
      </c>
    </row>
    <row r="79" spans="1:17" x14ac:dyDescent="0.15">
      <c r="A79" s="220"/>
      <c r="B79" s="221"/>
      <c r="C79" s="241"/>
      <c r="D79" s="317"/>
      <c r="E79" s="317"/>
      <c r="F79" s="317"/>
      <c r="G79" s="317"/>
      <c r="K79" s="220"/>
      <c r="L79" s="221"/>
      <c r="M79" s="241"/>
      <c r="N79" s="317"/>
      <c r="O79" s="317"/>
      <c r="P79" s="317"/>
      <c r="Q79" s="317"/>
    </row>
    <row r="80" spans="1:17" ht="21.75" customHeight="1" thickBot="1" x14ac:dyDescent="0.2">
      <c r="A80" s="322" t="s">
        <v>61</v>
      </c>
      <c r="B80" s="323"/>
      <c r="C80" s="130">
        <v>118</v>
      </c>
      <c r="D80" s="130">
        <v>115</v>
      </c>
      <c r="E80" s="130">
        <v>434</v>
      </c>
      <c r="F80" s="130">
        <v>7</v>
      </c>
      <c r="G80" s="179">
        <v>18</v>
      </c>
      <c r="K80" s="322" t="s">
        <v>61</v>
      </c>
      <c r="L80" s="323"/>
      <c r="M80" s="130">
        <v>31</v>
      </c>
      <c r="N80" s="130">
        <v>31</v>
      </c>
      <c r="O80" s="130">
        <v>85</v>
      </c>
      <c r="P80" s="130" t="s">
        <v>60</v>
      </c>
      <c r="Q80" s="179" t="s">
        <v>60</v>
      </c>
    </row>
    <row r="81" spans="1:17" ht="15" customHeight="1" thickBot="1" x14ac:dyDescent="0.2"/>
    <row r="82" spans="1:17" ht="13.5" x14ac:dyDescent="0.15">
      <c r="A82" s="218" t="s">
        <v>144</v>
      </c>
      <c r="B82" s="219"/>
      <c r="C82" s="320" t="s">
        <v>682</v>
      </c>
      <c r="D82" s="282"/>
      <c r="E82" s="282"/>
      <c r="F82" s="282"/>
      <c r="G82" s="282"/>
      <c r="K82" s="218" t="s">
        <v>144</v>
      </c>
      <c r="L82" s="219"/>
      <c r="M82" s="320" t="s">
        <v>222</v>
      </c>
      <c r="N82" s="282"/>
      <c r="O82" s="282"/>
      <c r="P82" s="282"/>
      <c r="Q82" s="282"/>
    </row>
    <row r="83" spans="1:17" ht="13.5" x14ac:dyDescent="0.15">
      <c r="A83" s="220"/>
      <c r="B83" s="221"/>
      <c r="C83" s="225" t="s">
        <v>675</v>
      </c>
      <c r="D83" s="315" t="s">
        <v>662</v>
      </c>
      <c r="E83" s="316"/>
      <c r="F83" s="315" t="s">
        <v>663</v>
      </c>
      <c r="G83" s="327"/>
      <c r="K83" s="220"/>
      <c r="L83" s="221"/>
      <c r="M83" s="225" t="s">
        <v>675</v>
      </c>
      <c r="N83" s="315" t="s">
        <v>662</v>
      </c>
      <c r="O83" s="316"/>
      <c r="P83" s="315" t="s">
        <v>663</v>
      </c>
      <c r="Q83" s="327"/>
    </row>
    <row r="84" spans="1:17" ht="11.25" customHeight="1" x14ac:dyDescent="0.15">
      <c r="A84" s="220"/>
      <c r="B84" s="221"/>
      <c r="C84" s="240"/>
      <c r="D84" s="325" t="s">
        <v>676</v>
      </c>
      <c r="E84" s="317" t="s">
        <v>209</v>
      </c>
      <c r="F84" s="325" t="s">
        <v>676</v>
      </c>
      <c r="G84" s="317" t="s">
        <v>209</v>
      </c>
      <c r="K84" s="220"/>
      <c r="L84" s="221"/>
      <c r="M84" s="240"/>
      <c r="N84" s="325" t="s">
        <v>676</v>
      </c>
      <c r="O84" s="317" t="s">
        <v>209</v>
      </c>
      <c r="P84" s="325" t="s">
        <v>676</v>
      </c>
      <c r="Q84" s="317" t="s">
        <v>209</v>
      </c>
    </row>
    <row r="85" spans="1:17" x14ac:dyDescent="0.15">
      <c r="A85" s="220"/>
      <c r="B85" s="221"/>
      <c r="C85" s="241"/>
      <c r="D85" s="317"/>
      <c r="E85" s="317"/>
      <c r="F85" s="317"/>
      <c r="G85" s="317"/>
      <c r="K85" s="220"/>
      <c r="L85" s="221"/>
      <c r="M85" s="241"/>
      <c r="N85" s="317"/>
      <c r="O85" s="317"/>
      <c r="P85" s="317"/>
      <c r="Q85" s="317"/>
    </row>
    <row r="86" spans="1:17" ht="21.75" customHeight="1" thickBot="1" x14ac:dyDescent="0.2">
      <c r="A86" s="322" t="s">
        <v>61</v>
      </c>
      <c r="B86" s="323"/>
      <c r="C86" s="130">
        <v>43</v>
      </c>
      <c r="D86" s="130">
        <v>42</v>
      </c>
      <c r="E86" s="130">
        <v>190</v>
      </c>
      <c r="F86" s="130">
        <v>2</v>
      </c>
      <c r="G86" s="179">
        <v>3</v>
      </c>
      <c r="K86" s="322" t="s">
        <v>61</v>
      </c>
      <c r="L86" s="323"/>
      <c r="M86" s="130">
        <v>241</v>
      </c>
      <c r="N86" s="130">
        <v>225</v>
      </c>
      <c r="O86" s="130">
        <v>20188</v>
      </c>
      <c r="P86" s="130">
        <v>35</v>
      </c>
      <c r="Q86" s="179">
        <v>440</v>
      </c>
    </row>
    <row r="87" spans="1:17" ht="15" customHeight="1" thickBot="1" x14ac:dyDescent="0.2"/>
    <row r="88" spans="1:17" ht="13.5" x14ac:dyDescent="0.15">
      <c r="A88" s="218" t="s">
        <v>144</v>
      </c>
      <c r="B88" s="219"/>
      <c r="C88" s="320" t="s">
        <v>630</v>
      </c>
      <c r="D88" s="282"/>
      <c r="E88" s="282"/>
      <c r="F88" s="282"/>
      <c r="G88" s="282"/>
      <c r="K88" s="218" t="s">
        <v>144</v>
      </c>
      <c r="L88" s="219"/>
      <c r="M88" s="320" t="s">
        <v>687</v>
      </c>
      <c r="N88" s="282"/>
      <c r="O88" s="282"/>
      <c r="P88" s="282"/>
      <c r="Q88" s="282"/>
    </row>
    <row r="89" spans="1:17" ht="13.5" x14ac:dyDescent="0.15">
      <c r="A89" s="220"/>
      <c r="B89" s="221"/>
      <c r="C89" s="225" t="s">
        <v>675</v>
      </c>
      <c r="D89" s="315" t="s">
        <v>662</v>
      </c>
      <c r="E89" s="316"/>
      <c r="F89" s="315" t="s">
        <v>663</v>
      </c>
      <c r="G89" s="327"/>
      <c r="K89" s="220"/>
      <c r="L89" s="221"/>
      <c r="M89" s="225" t="s">
        <v>664</v>
      </c>
      <c r="N89" s="315" t="s">
        <v>662</v>
      </c>
      <c r="O89" s="316"/>
      <c r="P89" s="315" t="s">
        <v>663</v>
      </c>
      <c r="Q89" s="327"/>
    </row>
    <row r="90" spans="1:17" ht="11.25" customHeight="1" x14ac:dyDescent="0.15">
      <c r="A90" s="220"/>
      <c r="B90" s="221"/>
      <c r="C90" s="240"/>
      <c r="D90" s="325" t="s">
        <v>676</v>
      </c>
      <c r="E90" s="317" t="s">
        <v>209</v>
      </c>
      <c r="F90" s="325" t="s">
        <v>676</v>
      </c>
      <c r="G90" s="317" t="s">
        <v>209</v>
      </c>
      <c r="K90" s="220"/>
      <c r="L90" s="221"/>
      <c r="M90" s="240"/>
      <c r="N90" s="325" t="s">
        <v>665</v>
      </c>
      <c r="O90" s="317" t="s">
        <v>666</v>
      </c>
      <c r="P90" s="325" t="s">
        <v>665</v>
      </c>
      <c r="Q90" s="318" t="s">
        <v>666</v>
      </c>
    </row>
    <row r="91" spans="1:17" x14ac:dyDescent="0.15">
      <c r="A91" s="220"/>
      <c r="B91" s="221"/>
      <c r="C91" s="241"/>
      <c r="D91" s="317"/>
      <c r="E91" s="317"/>
      <c r="F91" s="317"/>
      <c r="G91" s="317"/>
      <c r="K91" s="220"/>
      <c r="L91" s="221"/>
      <c r="M91" s="241"/>
      <c r="N91" s="317"/>
      <c r="O91" s="317"/>
      <c r="P91" s="317"/>
      <c r="Q91" s="318"/>
    </row>
    <row r="92" spans="1:17" ht="21.75" customHeight="1" thickBot="1" x14ac:dyDescent="0.2">
      <c r="A92" s="322" t="s">
        <v>61</v>
      </c>
      <c r="B92" s="323"/>
      <c r="C92" s="130">
        <v>35</v>
      </c>
      <c r="D92" s="130">
        <v>34</v>
      </c>
      <c r="E92" s="130">
        <v>188</v>
      </c>
      <c r="F92" s="130">
        <v>3</v>
      </c>
      <c r="G92" s="179">
        <v>6</v>
      </c>
      <c r="K92" s="322" t="s">
        <v>61</v>
      </c>
      <c r="L92" s="323"/>
      <c r="M92" s="130">
        <v>41</v>
      </c>
      <c r="N92" s="130">
        <v>26</v>
      </c>
      <c r="O92" s="130">
        <v>371</v>
      </c>
      <c r="P92" s="130">
        <v>21</v>
      </c>
      <c r="Q92" s="179">
        <v>383</v>
      </c>
    </row>
    <row r="93" spans="1:17" ht="15" customHeight="1" thickBot="1" x14ac:dyDescent="0.2"/>
    <row r="94" spans="1:17" ht="13.5" x14ac:dyDescent="0.15">
      <c r="A94" s="218" t="s">
        <v>144</v>
      </c>
      <c r="B94" s="219"/>
      <c r="C94" s="320" t="s">
        <v>683</v>
      </c>
      <c r="D94" s="282"/>
      <c r="E94" s="282"/>
      <c r="F94" s="282"/>
      <c r="G94" s="282"/>
      <c r="K94" s="218" t="s">
        <v>144</v>
      </c>
      <c r="L94" s="219"/>
      <c r="M94" s="320" t="s">
        <v>688</v>
      </c>
      <c r="N94" s="282"/>
      <c r="O94" s="282"/>
      <c r="P94" s="282"/>
      <c r="Q94" s="282"/>
    </row>
    <row r="95" spans="1:17" ht="13.5" x14ac:dyDescent="0.15">
      <c r="A95" s="220"/>
      <c r="B95" s="221"/>
      <c r="C95" s="225" t="s">
        <v>675</v>
      </c>
      <c r="D95" s="315" t="s">
        <v>662</v>
      </c>
      <c r="E95" s="316"/>
      <c r="F95" s="315" t="s">
        <v>663</v>
      </c>
      <c r="G95" s="327"/>
      <c r="K95" s="220"/>
      <c r="L95" s="221"/>
      <c r="M95" s="225" t="s">
        <v>664</v>
      </c>
      <c r="N95" s="315" t="s">
        <v>662</v>
      </c>
      <c r="O95" s="316"/>
      <c r="P95" s="315" t="s">
        <v>663</v>
      </c>
      <c r="Q95" s="327"/>
    </row>
    <row r="96" spans="1:17" ht="11.25" customHeight="1" x14ac:dyDescent="0.15">
      <c r="A96" s="220"/>
      <c r="B96" s="221"/>
      <c r="C96" s="240"/>
      <c r="D96" s="325" t="s">
        <v>676</v>
      </c>
      <c r="E96" s="317" t="s">
        <v>209</v>
      </c>
      <c r="F96" s="325" t="s">
        <v>676</v>
      </c>
      <c r="G96" s="317" t="s">
        <v>209</v>
      </c>
      <c r="K96" s="220"/>
      <c r="L96" s="221"/>
      <c r="M96" s="240"/>
      <c r="N96" s="325" t="s">
        <v>665</v>
      </c>
      <c r="O96" s="317" t="s">
        <v>666</v>
      </c>
      <c r="P96" s="325" t="s">
        <v>665</v>
      </c>
      <c r="Q96" s="318" t="s">
        <v>666</v>
      </c>
    </row>
    <row r="97" spans="1:17" x14ac:dyDescent="0.15">
      <c r="A97" s="220"/>
      <c r="B97" s="221"/>
      <c r="C97" s="241"/>
      <c r="D97" s="317"/>
      <c r="E97" s="317"/>
      <c r="F97" s="317"/>
      <c r="G97" s="317"/>
      <c r="K97" s="220"/>
      <c r="L97" s="221"/>
      <c r="M97" s="241"/>
      <c r="N97" s="317"/>
      <c r="O97" s="317"/>
      <c r="P97" s="317"/>
      <c r="Q97" s="318"/>
    </row>
    <row r="98" spans="1:17" ht="21.75" customHeight="1" thickBot="1" x14ac:dyDescent="0.2">
      <c r="A98" s="322" t="s">
        <v>61</v>
      </c>
      <c r="B98" s="323"/>
      <c r="C98" s="130">
        <v>181</v>
      </c>
      <c r="D98" s="130">
        <v>163</v>
      </c>
      <c r="E98" s="130">
        <v>720</v>
      </c>
      <c r="F98" s="130">
        <v>27</v>
      </c>
      <c r="G98" s="179">
        <v>77</v>
      </c>
      <c r="K98" s="322" t="s">
        <v>61</v>
      </c>
      <c r="L98" s="323"/>
      <c r="M98" s="130">
        <v>12</v>
      </c>
      <c r="N98" s="130">
        <v>12</v>
      </c>
      <c r="O98" s="130">
        <v>398</v>
      </c>
      <c r="P98" s="130" t="s">
        <v>60</v>
      </c>
      <c r="Q98" s="179" t="s">
        <v>60</v>
      </c>
    </row>
    <row r="99" spans="1:17" ht="15" customHeight="1" thickBot="1" x14ac:dyDescent="0.2"/>
    <row r="100" spans="1:17" ht="13.5" x14ac:dyDescent="0.15">
      <c r="A100" s="218" t="s">
        <v>144</v>
      </c>
      <c r="B100" s="219"/>
      <c r="C100" s="320" t="s">
        <v>216</v>
      </c>
      <c r="D100" s="282"/>
      <c r="E100" s="282"/>
      <c r="F100" s="282"/>
      <c r="G100" s="282"/>
    </row>
    <row r="101" spans="1:17" ht="13.5" x14ac:dyDescent="0.15">
      <c r="A101" s="220"/>
      <c r="B101" s="221"/>
      <c r="C101" s="225" t="s">
        <v>675</v>
      </c>
      <c r="D101" s="315" t="s">
        <v>662</v>
      </c>
      <c r="E101" s="316"/>
      <c r="F101" s="315" t="s">
        <v>663</v>
      </c>
      <c r="G101" s="327"/>
    </row>
    <row r="102" spans="1:17" ht="11.25" customHeight="1" x14ac:dyDescent="0.15">
      <c r="A102" s="220"/>
      <c r="B102" s="221"/>
      <c r="C102" s="240"/>
      <c r="D102" s="325" t="s">
        <v>676</v>
      </c>
      <c r="E102" s="317" t="s">
        <v>209</v>
      </c>
      <c r="F102" s="325" t="s">
        <v>676</v>
      </c>
      <c r="G102" s="317" t="s">
        <v>209</v>
      </c>
    </row>
    <row r="103" spans="1:17" x14ac:dyDescent="0.15">
      <c r="A103" s="220"/>
      <c r="B103" s="221"/>
      <c r="C103" s="241"/>
      <c r="D103" s="317"/>
      <c r="E103" s="317"/>
      <c r="F103" s="317"/>
      <c r="G103" s="317"/>
    </row>
    <row r="104" spans="1:17" ht="21.75" customHeight="1" thickBot="1" x14ac:dyDescent="0.2">
      <c r="A104" s="322" t="s">
        <v>61</v>
      </c>
      <c r="B104" s="323"/>
      <c r="C104" s="130">
        <v>172</v>
      </c>
      <c r="D104" s="130">
        <v>163</v>
      </c>
      <c r="E104" s="130">
        <v>494</v>
      </c>
      <c r="F104" s="130">
        <v>16</v>
      </c>
      <c r="G104" s="179">
        <v>48</v>
      </c>
    </row>
    <row r="105" spans="1:17" ht="15" customHeight="1" thickBot="1" x14ac:dyDescent="0.2"/>
    <row r="106" spans="1:17" ht="13.5" x14ac:dyDescent="0.15">
      <c r="A106" s="218" t="s">
        <v>144</v>
      </c>
      <c r="B106" s="219"/>
      <c r="C106" s="320" t="s">
        <v>684</v>
      </c>
      <c r="D106" s="282"/>
      <c r="E106" s="282"/>
      <c r="F106" s="282"/>
      <c r="G106" s="282"/>
    </row>
    <row r="107" spans="1:17" ht="13.5" x14ac:dyDescent="0.15">
      <c r="A107" s="220"/>
      <c r="B107" s="221"/>
      <c r="C107" s="225" t="s">
        <v>675</v>
      </c>
      <c r="D107" s="315" t="s">
        <v>662</v>
      </c>
      <c r="E107" s="316"/>
      <c r="F107" s="315" t="s">
        <v>663</v>
      </c>
      <c r="G107" s="327"/>
    </row>
    <row r="108" spans="1:17" ht="11.25" customHeight="1" x14ac:dyDescent="0.15">
      <c r="A108" s="220"/>
      <c r="B108" s="221"/>
      <c r="C108" s="240"/>
      <c r="D108" s="325" t="s">
        <v>676</v>
      </c>
      <c r="E108" s="317" t="s">
        <v>209</v>
      </c>
      <c r="F108" s="325" t="s">
        <v>676</v>
      </c>
      <c r="G108" s="317" t="s">
        <v>209</v>
      </c>
    </row>
    <row r="109" spans="1:17" x14ac:dyDescent="0.15">
      <c r="A109" s="220"/>
      <c r="B109" s="221"/>
      <c r="C109" s="241"/>
      <c r="D109" s="317"/>
      <c r="E109" s="317"/>
      <c r="F109" s="317"/>
      <c r="G109" s="317"/>
    </row>
    <row r="110" spans="1:17" ht="21.75" customHeight="1" thickBot="1" x14ac:dyDescent="0.2">
      <c r="A110" s="322" t="s">
        <v>61</v>
      </c>
      <c r="B110" s="323"/>
      <c r="C110" s="130">
        <v>214</v>
      </c>
      <c r="D110" s="130">
        <v>155</v>
      </c>
      <c r="E110" s="130">
        <v>1223</v>
      </c>
      <c r="F110" s="130">
        <v>92</v>
      </c>
      <c r="G110" s="179">
        <v>1035</v>
      </c>
    </row>
  </sheetData>
  <mergeCells count="361">
    <mergeCell ref="K98:L98"/>
    <mergeCell ref="K92:L92"/>
    <mergeCell ref="K94:L97"/>
    <mergeCell ref="M94:Q94"/>
    <mergeCell ref="M95:M97"/>
    <mergeCell ref="N95:O95"/>
    <mergeCell ref="P95:Q95"/>
    <mergeCell ref="N96:N97"/>
    <mergeCell ref="O96:O97"/>
    <mergeCell ref="P96:P97"/>
    <mergeCell ref="Q96:Q97"/>
    <mergeCell ref="K86:L86"/>
    <mergeCell ref="K88:L91"/>
    <mergeCell ref="M88:Q88"/>
    <mergeCell ref="M89:M91"/>
    <mergeCell ref="N89:O89"/>
    <mergeCell ref="P89:Q89"/>
    <mergeCell ref="N90:N91"/>
    <mergeCell ref="O90:O91"/>
    <mergeCell ref="P90:P91"/>
    <mergeCell ref="Q90:Q91"/>
    <mergeCell ref="K80:L80"/>
    <mergeCell ref="K82:L85"/>
    <mergeCell ref="M82:Q82"/>
    <mergeCell ref="M83:M85"/>
    <mergeCell ref="N83:O83"/>
    <mergeCell ref="P83:Q83"/>
    <mergeCell ref="N84:N85"/>
    <mergeCell ref="O84:O85"/>
    <mergeCell ref="P84:P85"/>
    <mergeCell ref="Q84:Q85"/>
    <mergeCell ref="K74:L74"/>
    <mergeCell ref="K76:L79"/>
    <mergeCell ref="M76:Q76"/>
    <mergeCell ref="M77:M79"/>
    <mergeCell ref="N77:O77"/>
    <mergeCell ref="P77:Q77"/>
    <mergeCell ref="N78:N79"/>
    <mergeCell ref="O78:O79"/>
    <mergeCell ref="P78:P79"/>
    <mergeCell ref="K68:L68"/>
    <mergeCell ref="K70:L73"/>
    <mergeCell ref="M70:Q70"/>
    <mergeCell ref="M71:M73"/>
    <mergeCell ref="N71:O71"/>
    <mergeCell ref="P71:Q71"/>
    <mergeCell ref="N72:N73"/>
    <mergeCell ref="O72:O73"/>
    <mergeCell ref="P72:P73"/>
    <mergeCell ref="P65:Q65"/>
    <mergeCell ref="N66:N67"/>
    <mergeCell ref="O66:O67"/>
    <mergeCell ref="P66:P67"/>
    <mergeCell ref="Q66:Q67"/>
    <mergeCell ref="Q78:Q79"/>
    <mergeCell ref="A110:B110"/>
    <mergeCell ref="K58:L61"/>
    <mergeCell ref="M58:Q58"/>
    <mergeCell ref="M59:M61"/>
    <mergeCell ref="N59:O59"/>
    <mergeCell ref="P59:Q59"/>
    <mergeCell ref="N60:N61"/>
    <mergeCell ref="Q72:Q73"/>
    <mergeCell ref="M65:M67"/>
    <mergeCell ref="N65:O65"/>
    <mergeCell ref="A104:B104"/>
    <mergeCell ref="A106:B109"/>
    <mergeCell ref="C106:G106"/>
    <mergeCell ref="C107:C109"/>
    <mergeCell ref="D107:E107"/>
    <mergeCell ref="F107:G107"/>
    <mergeCell ref="D108:D109"/>
    <mergeCell ref="E108:E109"/>
    <mergeCell ref="F108:F109"/>
    <mergeCell ref="G108:G109"/>
    <mergeCell ref="A98:B98"/>
    <mergeCell ref="A100:B103"/>
    <mergeCell ref="C100:G100"/>
    <mergeCell ref="C101:C103"/>
    <mergeCell ref="D101:E101"/>
    <mergeCell ref="F101:G101"/>
    <mergeCell ref="D102:D103"/>
    <mergeCell ref="E102:E103"/>
    <mergeCell ref="F102:F103"/>
    <mergeCell ref="G102:G103"/>
    <mergeCell ref="A74:B74"/>
    <mergeCell ref="A76:B79"/>
    <mergeCell ref="C76:G76"/>
    <mergeCell ref="C77:C79"/>
    <mergeCell ref="D77:E77"/>
    <mergeCell ref="F77:G77"/>
    <mergeCell ref="D78:D79"/>
    <mergeCell ref="E78:E79"/>
    <mergeCell ref="F78:F79"/>
    <mergeCell ref="G78:G79"/>
    <mergeCell ref="A68:B68"/>
    <mergeCell ref="A70:B73"/>
    <mergeCell ref="C70:G70"/>
    <mergeCell ref="C71:C73"/>
    <mergeCell ref="D71:E71"/>
    <mergeCell ref="F71:G71"/>
    <mergeCell ref="D72:D73"/>
    <mergeCell ref="E72:E73"/>
    <mergeCell ref="F72:F73"/>
    <mergeCell ref="G72:G73"/>
    <mergeCell ref="A62:B62"/>
    <mergeCell ref="A64:B67"/>
    <mergeCell ref="C64:G64"/>
    <mergeCell ref="C65:C67"/>
    <mergeCell ref="D65:E65"/>
    <mergeCell ref="F65:G65"/>
    <mergeCell ref="D66:D67"/>
    <mergeCell ref="E66:E67"/>
    <mergeCell ref="F66:F67"/>
    <mergeCell ref="G66:G67"/>
    <mergeCell ref="P10:Q10"/>
    <mergeCell ref="M15:Q15"/>
    <mergeCell ref="M16:M18"/>
    <mergeCell ref="N16:O16"/>
    <mergeCell ref="P16:Q16"/>
    <mergeCell ref="M21:Q21"/>
    <mergeCell ref="N11:N12"/>
    <mergeCell ref="O11:O12"/>
    <mergeCell ref="P11:P12"/>
    <mergeCell ref="Q11:Q12"/>
    <mergeCell ref="P52:Q52"/>
    <mergeCell ref="S53:S54"/>
    <mergeCell ref="T53:T54"/>
    <mergeCell ref="A55:B55"/>
    <mergeCell ref="K55:L55"/>
    <mergeCell ref="M3:Q3"/>
    <mergeCell ref="M4:M6"/>
    <mergeCell ref="N4:O4"/>
    <mergeCell ref="P4:Q4"/>
    <mergeCell ref="M9:Q9"/>
    <mergeCell ref="S51:T52"/>
    <mergeCell ref="C52:C54"/>
    <mergeCell ref="D52:E52"/>
    <mergeCell ref="F52:G52"/>
    <mergeCell ref="D53:D54"/>
    <mergeCell ref="E53:E54"/>
    <mergeCell ref="F53:F54"/>
    <mergeCell ref="N53:N54"/>
    <mergeCell ref="O53:O54"/>
    <mergeCell ref="P53:P54"/>
    <mergeCell ref="C46:C48"/>
    <mergeCell ref="D46:E46"/>
    <mergeCell ref="F46:G46"/>
    <mergeCell ref="A51:B54"/>
    <mergeCell ref="C51:G51"/>
    <mergeCell ref="K51:L54"/>
    <mergeCell ref="G53:G54"/>
    <mergeCell ref="F47:F48"/>
    <mergeCell ref="G47:G48"/>
    <mergeCell ref="D47:D48"/>
    <mergeCell ref="C21:G21"/>
    <mergeCell ref="D22:E22"/>
    <mergeCell ref="F22:G22"/>
    <mergeCell ref="C27:G27"/>
    <mergeCell ref="D28:E28"/>
    <mergeCell ref="F28:G28"/>
    <mergeCell ref="C22:C24"/>
    <mergeCell ref="C28:C30"/>
    <mergeCell ref="D29:D30"/>
    <mergeCell ref="E29:E30"/>
    <mergeCell ref="O35:O36"/>
    <mergeCell ref="P35:P36"/>
    <mergeCell ref="O29:O30"/>
    <mergeCell ref="P29:P30"/>
    <mergeCell ref="N22:O22"/>
    <mergeCell ref="P22:Q22"/>
    <mergeCell ref="M27:Q27"/>
    <mergeCell ref="M28:M30"/>
    <mergeCell ref="M22:M24"/>
    <mergeCell ref="N28:O28"/>
    <mergeCell ref="P28:Q28"/>
    <mergeCell ref="N5:N6"/>
    <mergeCell ref="O5:O6"/>
    <mergeCell ref="P5:P6"/>
    <mergeCell ref="Q5:Q6"/>
    <mergeCell ref="M33:Q33"/>
    <mergeCell ref="N29:N30"/>
    <mergeCell ref="N23:N24"/>
    <mergeCell ref="O23:O24"/>
    <mergeCell ref="P23:P24"/>
    <mergeCell ref="M34:M36"/>
    <mergeCell ref="N34:O34"/>
    <mergeCell ref="P34:Q34"/>
    <mergeCell ref="K3:L6"/>
    <mergeCell ref="K15:L18"/>
    <mergeCell ref="K33:L36"/>
    <mergeCell ref="K7:L7"/>
    <mergeCell ref="K19:L19"/>
    <mergeCell ref="K31:L31"/>
    <mergeCell ref="N17:N18"/>
    <mergeCell ref="E47:E48"/>
    <mergeCell ref="Q47:Q48"/>
    <mergeCell ref="S47:S48"/>
    <mergeCell ref="T47:T48"/>
    <mergeCell ref="K49:L49"/>
    <mergeCell ref="K45:L48"/>
    <mergeCell ref="S45:T46"/>
    <mergeCell ref="N47:N48"/>
    <mergeCell ref="O47:O48"/>
    <mergeCell ref="N35:N36"/>
    <mergeCell ref="Q35:Q36"/>
    <mergeCell ref="N41:N42"/>
    <mergeCell ref="O41:O42"/>
    <mergeCell ref="A80:B80"/>
    <mergeCell ref="O60:O61"/>
    <mergeCell ref="K62:L62"/>
    <mergeCell ref="K64:L67"/>
    <mergeCell ref="M64:Q64"/>
    <mergeCell ref="P47:P48"/>
    <mergeCell ref="A45:B48"/>
    <mergeCell ref="A49:B49"/>
    <mergeCell ref="Q41:Q42"/>
    <mergeCell ref="P41:P42"/>
    <mergeCell ref="Q23:Q24"/>
    <mergeCell ref="M39:Q39"/>
    <mergeCell ref="M40:M42"/>
    <mergeCell ref="N40:O40"/>
    <mergeCell ref="P40:Q40"/>
    <mergeCell ref="M45:Q45"/>
    <mergeCell ref="K13:L13"/>
    <mergeCell ref="K21:L24"/>
    <mergeCell ref="K25:L25"/>
    <mergeCell ref="K27:L30"/>
    <mergeCell ref="K43:L43"/>
    <mergeCell ref="A37:B37"/>
    <mergeCell ref="K37:L37"/>
    <mergeCell ref="D35:D36"/>
    <mergeCell ref="C33:G33"/>
    <mergeCell ref="C34:C36"/>
    <mergeCell ref="A82:B85"/>
    <mergeCell ref="C82:G82"/>
    <mergeCell ref="C83:C85"/>
    <mergeCell ref="D83:E83"/>
    <mergeCell ref="F83:G83"/>
    <mergeCell ref="D84:D85"/>
    <mergeCell ref="E84:E85"/>
    <mergeCell ref="F84:F85"/>
    <mergeCell ref="G84:G85"/>
    <mergeCell ref="D90:D91"/>
    <mergeCell ref="E90:E91"/>
    <mergeCell ref="F90:F91"/>
    <mergeCell ref="G90:G91"/>
    <mergeCell ref="A86:B86"/>
    <mergeCell ref="A88:B91"/>
    <mergeCell ref="C88:G88"/>
    <mergeCell ref="C89:C91"/>
    <mergeCell ref="D89:E89"/>
    <mergeCell ref="F89:G89"/>
    <mergeCell ref="A31:B31"/>
    <mergeCell ref="E35:E36"/>
    <mergeCell ref="F35:F36"/>
    <mergeCell ref="G35:G36"/>
    <mergeCell ref="A33:B36"/>
    <mergeCell ref="C39:G39"/>
    <mergeCell ref="D34:E34"/>
    <mergeCell ref="F34:G34"/>
    <mergeCell ref="G29:G30"/>
    <mergeCell ref="C40:C42"/>
    <mergeCell ref="D40:E40"/>
    <mergeCell ref="F40:G40"/>
    <mergeCell ref="Q29:Q30"/>
    <mergeCell ref="P60:P61"/>
    <mergeCell ref="K39:L42"/>
    <mergeCell ref="M46:M48"/>
    <mergeCell ref="N46:O46"/>
    <mergeCell ref="P46:Q46"/>
    <mergeCell ref="A92:B92"/>
    <mergeCell ref="A94:B97"/>
    <mergeCell ref="C94:G94"/>
    <mergeCell ref="C95:C97"/>
    <mergeCell ref="D95:E95"/>
    <mergeCell ref="F95:G95"/>
    <mergeCell ref="D96:D97"/>
    <mergeCell ref="E96:E97"/>
    <mergeCell ref="F96:F97"/>
    <mergeCell ref="G96:G97"/>
    <mergeCell ref="M51:Q51"/>
    <mergeCell ref="A58:B61"/>
    <mergeCell ref="C58:G58"/>
    <mergeCell ref="C59:C61"/>
    <mergeCell ref="D59:E59"/>
    <mergeCell ref="F59:G59"/>
    <mergeCell ref="Q60:Q61"/>
    <mergeCell ref="Q53:Q54"/>
    <mergeCell ref="M52:M54"/>
    <mergeCell ref="N52:O52"/>
    <mergeCell ref="O17:O18"/>
    <mergeCell ref="P17:P18"/>
    <mergeCell ref="Q17:Q18"/>
    <mergeCell ref="D60:D61"/>
    <mergeCell ref="E60:E61"/>
    <mergeCell ref="F60:F61"/>
    <mergeCell ref="G60:G61"/>
    <mergeCell ref="F23:F24"/>
    <mergeCell ref="G23:G24"/>
    <mergeCell ref="H23:H24"/>
    <mergeCell ref="A21:B24"/>
    <mergeCell ref="I23:I24"/>
    <mergeCell ref="J23:J24"/>
    <mergeCell ref="D23:D24"/>
    <mergeCell ref="E23:E24"/>
    <mergeCell ref="C45:G45"/>
    <mergeCell ref="A43:B43"/>
    <mergeCell ref="A25:B25"/>
    <mergeCell ref="A27:B30"/>
    <mergeCell ref="F29:F30"/>
    <mergeCell ref="A19:B19"/>
    <mergeCell ref="I17:I18"/>
    <mergeCell ref="J17:J18"/>
    <mergeCell ref="C17:C18"/>
    <mergeCell ref="D17:D18"/>
    <mergeCell ref="E17:E18"/>
    <mergeCell ref="F17:F18"/>
    <mergeCell ref="G17:G18"/>
    <mergeCell ref="H17:H18"/>
    <mergeCell ref="A13:B13"/>
    <mergeCell ref="A15:B18"/>
    <mergeCell ref="C15:D16"/>
    <mergeCell ref="E15:F16"/>
    <mergeCell ref="G15:H16"/>
    <mergeCell ref="I15:J16"/>
    <mergeCell ref="I5:I6"/>
    <mergeCell ref="J5:J6"/>
    <mergeCell ref="A39:B42"/>
    <mergeCell ref="D41:D42"/>
    <mergeCell ref="E41:E42"/>
    <mergeCell ref="F41:F42"/>
    <mergeCell ref="C5:C6"/>
    <mergeCell ref="D5:D6"/>
    <mergeCell ref="G41:G42"/>
    <mergeCell ref="A3:B6"/>
    <mergeCell ref="A9:B12"/>
    <mergeCell ref="C9:D10"/>
    <mergeCell ref="E9:F10"/>
    <mergeCell ref="C11:C12"/>
    <mergeCell ref="F11:F12"/>
    <mergeCell ref="D11:D12"/>
    <mergeCell ref="A7:B7"/>
    <mergeCell ref="G3:H4"/>
    <mergeCell ref="I3:J4"/>
    <mergeCell ref="G5:G6"/>
    <mergeCell ref="H5:H6"/>
    <mergeCell ref="G9:H10"/>
    <mergeCell ref="C3:D4"/>
    <mergeCell ref="E3:F4"/>
    <mergeCell ref="E5:E6"/>
    <mergeCell ref="F5:F6"/>
    <mergeCell ref="N10:O10"/>
    <mergeCell ref="E11:E12"/>
    <mergeCell ref="G11:G12"/>
    <mergeCell ref="H11:H12"/>
    <mergeCell ref="I11:I12"/>
    <mergeCell ref="J11:J12"/>
    <mergeCell ref="K9:L12"/>
    <mergeCell ref="I9:J10"/>
    <mergeCell ref="M10:M12"/>
  </mergeCells>
  <phoneticPr fontId="13"/>
  <pageMargins left="0.9055118110236221" right="0.9055118110236221" top="0.74803149606299213" bottom="0.74803149606299213" header="0.31496062992125984" footer="0.31496062992125984"/>
  <pageSetup paperSize="9" firstPageNumber="62" orientation="portrait" useFirstPageNumber="1" verticalDpi="300" r:id="rId1"/>
  <headerFooter>
    <oddFooter>&amp;C&amp;P</oddFooter>
  </headerFooter>
  <ignoredErrors>
    <ignoredError sqref="G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9"/>
  <sheetViews>
    <sheetView view="pageBreakPreview" topLeftCell="E28" zoomScaleNormal="100" zoomScaleSheetLayoutView="100" workbookViewId="0">
      <selection activeCell="K1" sqref="K1:U59"/>
    </sheetView>
  </sheetViews>
  <sheetFormatPr defaultRowHeight="11.25" x14ac:dyDescent="0.15"/>
  <cols>
    <col min="1" max="1" width="2.75" style="123" customWidth="1"/>
    <col min="2" max="2" width="10.625" style="123" customWidth="1"/>
    <col min="3" max="10" width="8.625" style="123" customWidth="1"/>
    <col min="11" max="11" width="2.75" style="123" customWidth="1"/>
    <col min="12" max="12" width="10.625" style="123" customWidth="1"/>
    <col min="13" max="21" width="7.625" style="123" customWidth="1"/>
    <col min="22" max="16384" width="9" style="123"/>
  </cols>
  <sheetData>
    <row r="1" spans="1:21" x14ac:dyDescent="0.15">
      <c r="B1" s="123" t="s">
        <v>609</v>
      </c>
      <c r="L1" s="123" t="s">
        <v>610</v>
      </c>
    </row>
    <row r="2" spans="1:21" ht="12" thickBot="1" x14ac:dyDescent="0.2">
      <c r="I2" s="297" t="s">
        <v>223</v>
      </c>
      <c r="J2" s="297"/>
      <c r="K2" s="124"/>
      <c r="L2" s="124"/>
      <c r="M2" s="124"/>
      <c r="N2" s="124"/>
      <c r="O2" s="124"/>
      <c r="U2" s="125" t="s">
        <v>238</v>
      </c>
    </row>
    <row r="3" spans="1:21" ht="13.5" customHeight="1" x14ac:dyDescent="0.15">
      <c r="A3" s="295" t="s">
        <v>571</v>
      </c>
      <c r="B3" s="288"/>
      <c r="C3" s="286" t="s">
        <v>224</v>
      </c>
      <c r="D3" s="286"/>
      <c r="E3" s="288" t="s">
        <v>225</v>
      </c>
      <c r="F3" s="288"/>
      <c r="G3" s="288" t="s">
        <v>226</v>
      </c>
      <c r="H3" s="288"/>
      <c r="I3" s="286" t="s">
        <v>227</v>
      </c>
      <c r="J3" s="330"/>
      <c r="K3" s="295" t="s">
        <v>571</v>
      </c>
      <c r="L3" s="288"/>
      <c r="M3" s="342" t="s">
        <v>236</v>
      </c>
      <c r="N3" s="346" t="s">
        <v>237</v>
      </c>
      <c r="O3" s="350" t="s">
        <v>565</v>
      </c>
      <c r="P3" s="351"/>
      <c r="Q3" s="351"/>
      <c r="R3" s="351"/>
      <c r="S3" s="351"/>
      <c r="T3" s="351"/>
      <c r="U3" s="351"/>
    </row>
    <row r="4" spans="1:21" ht="13.5" customHeight="1" x14ac:dyDescent="0.15">
      <c r="A4" s="296"/>
      <c r="B4" s="289"/>
      <c r="C4" s="287"/>
      <c r="D4" s="287"/>
      <c r="E4" s="289"/>
      <c r="F4" s="289"/>
      <c r="G4" s="289"/>
      <c r="H4" s="289"/>
      <c r="I4" s="287"/>
      <c r="J4" s="292"/>
      <c r="K4" s="296"/>
      <c r="L4" s="289"/>
      <c r="M4" s="343"/>
      <c r="N4" s="347"/>
      <c r="O4" s="287" t="s">
        <v>236</v>
      </c>
      <c r="P4" s="331" t="s">
        <v>230</v>
      </c>
      <c r="Q4" s="331" t="s">
        <v>233</v>
      </c>
      <c r="R4" s="331" t="s">
        <v>231</v>
      </c>
      <c r="S4" s="331" t="s">
        <v>232</v>
      </c>
      <c r="T4" s="331" t="s">
        <v>234</v>
      </c>
      <c r="U4" s="344" t="s">
        <v>235</v>
      </c>
    </row>
    <row r="5" spans="1:21" ht="13.5" customHeight="1" x14ac:dyDescent="0.15">
      <c r="A5" s="296"/>
      <c r="B5" s="289"/>
      <c r="C5" s="287"/>
      <c r="D5" s="287"/>
      <c r="E5" s="289"/>
      <c r="F5" s="289"/>
      <c r="G5" s="289"/>
      <c r="H5" s="289"/>
      <c r="I5" s="287"/>
      <c r="J5" s="292"/>
      <c r="K5" s="296"/>
      <c r="L5" s="289"/>
      <c r="M5" s="343"/>
      <c r="N5" s="347"/>
      <c r="O5" s="287"/>
      <c r="P5" s="332"/>
      <c r="Q5" s="332"/>
      <c r="R5" s="332"/>
      <c r="S5" s="332"/>
      <c r="T5" s="332"/>
      <c r="U5" s="345"/>
    </row>
    <row r="6" spans="1:21" ht="11.25" customHeight="1" x14ac:dyDescent="0.15">
      <c r="A6" s="296"/>
      <c r="B6" s="289"/>
      <c r="C6" s="287" t="s">
        <v>229</v>
      </c>
      <c r="D6" s="287" t="s">
        <v>228</v>
      </c>
      <c r="E6" s="348" t="s">
        <v>632</v>
      </c>
      <c r="F6" s="287" t="s">
        <v>228</v>
      </c>
      <c r="G6" s="287" t="s">
        <v>229</v>
      </c>
      <c r="H6" s="287" t="s">
        <v>228</v>
      </c>
      <c r="I6" s="287" t="s">
        <v>229</v>
      </c>
      <c r="J6" s="292" t="s">
        <v>228</v>
      </c>
      <c r="K6" s="296"/>
      <c r="L6" s="289"/>
      <c r="M6" s="343"/>
      <c r="N6" s="347"/>
      <c r="O6" s="287"/>
      <c r="P6" s="331" t="s">
        <v>236</v>
      </c>
      <c r="Q6" s="331" t="s">
        <v>236</v>
      </c>
      <c r="R6" s="331" t="s">
        <v>236</v>
      </c>
      <c r="S6" s="331" t="s">
        <v>236</v>
      </c>
      <c r="T6" s="331" t="s">
        <v>236</v>
      </c>
      <c r="U6" s="344" t="s">
        <v>236</v>
      </c>
    </row>
    <row r="7" spans="1:21" x14ac:dyDescent="0.15">
      <c r="A7" s="296"/>
      <c r="B7" s="289"/>
      <c r="C7" s="289"/>
      <c r="D7" s="287"/>
      <c r="E7" s="349"/>
      <c r="F7" s="287"/>
      <c r="G7" s="289"/>
      <c r="H7" s="287"/>
      <c r="I7" s="289"/>
      <c r="J7" s="292"/>
      <c r="K7" s="296"/>
      <c r="L7" s="289"/>
      <c r="M7" s="343"/>
      <c r="N7" s="347"/>
      <c r="O7" s="287"/>
      <c r="P7" s="332"/>
      <c r="Q7" s="332"/>
      <c r="R7" s="332"/>
      <c r="S7" s="332"/>
      <c r="T7" s="332"/>
      <c r="U7" s="345"/>
    </row>
    <row r="8" spans="1:21" s="161" customFormat="1" ht="13.5" customHeight="1" x14ac:dyDescent="0.15">
      <c r="A8" s="290" t="s">
        <v>94</v>
      </c>
      <c r="B8" s="291"/>
      <c r="C8" s="163">
        <v>3</v>
      </c>
      <c r="D8" s="84">
        <v>156</v>
      </c>
      <c r="E8" s="84">
        <v>8</v>
      </c>
      <c r="F8" s="84">
        <v>70</v>
      </c>
      <c r="G8" s="84" t="s">
        <v>60</v>
      </c>
      <c r="H8" s="84" t="s">
        <v>60</v>
      </c>
      <c r="I8" s="84">
        <v>5</v>
      </c>
      <c r="J8" s="84">
        <v>418</v>
      </c>
      <c r="K8" s="290" t="s">
        <v>94</v>
      </c>
      <c r="L8" s="290"/>
      <c r="M8" s="165">
        <f>+SUM(M9,M24,M28)</f>
        <v>187</v>
      </c>
      <c r="N8" s="164">
        <f t="shared" ref="N8:U8" si="0">+SUM(N9,N24,N28)</f>
        <v>37</v>
      </c>
      <c r="O8" s="164">
        <f t="shared" si="0"/>
        <v>165</v>
      </c>
      <c r="P8" s="164">
        <f t="shared" si="0"/>
        <v>42</v>
      </c>
      <c r="Q8" s="164">
        <f t="shared" si="0"/>
        <v>79</v>
      </c>
      <c r="R8" s="164">
        <f t="shared" si="0"/>
        <v>72</v>
      </c>
      <c r="S8" s="164">
        <f t="shared" si="0"/>
        <v>34</v>
      </c>
      <c r="T8" s="164">
        <f t="shared" si="0"/>
        <v>105</v>
      </c>
      <c r="U8" s="164">
        <f t="shared" si="0"/>
        <v>87</v>
      </c>
    </row>
    <row r="9" spans="1:21" s="161" customFormat="1" ht="13.5" customHeight="1" x14ac:dyDescent="0.15">
      <c r="A9" s="284" t="s">
        <v>105</v>
      </c>
      <c r="B9" s="285"/>
      <c r="C9" s="164">
        <f>+SUM(C10:C23)</f>
        <v>3</v>
      </c>
      <c r="D9" s="164">
        <f>+SUM(D10:D23)</f>
        <v>156</v>
      </c>
      <c r="E9" s="164">
        <f>+SUM(E10:E23)</f>
        <v>7</v>
      </c>
      <c r="F9" s="164">
        <f>+SUM(F10:F23)</f>
        <v>66</v>
      </c>
      <c r="G9" s="164" t="s">
        <v>559</v>
      </c>
      <c r="H9" s="164" t="s">
        <v>564</v>
      </c>
      <c r="I9" s="164">
        <f>+SUM(I10:I23)</f>
        <v>3</v>
      </c>
      <c r="J9" s="164">
        <f>+SUM(J10:J23)</f>
        <v>365</v>
      </c>
      <c r="K9" s="284" t="s">
        <v>105</v>
      </c>
      <c r="L9" s="284"/>
      <c r="M9" s="165">
        <f>+SUM(M10:M23)</f>
        <v>150</v>
      </c>
      <c r="N9" s="164">
        <f t="shared" ref="N9:U9" si="1">+SUM(N10:N23)</f>
        <v>31</v>
      </c>
      <c r="O9" s="164">
        <f t="shared" si="1"/>
        <v>133</v>
      </c>
      <c r="P9" s="164">
        <f t="shared" si="1"/>
        <v>34</v>
      </c>
      <c r="Q9" s="164">
        <f t="shared" si="1"/>
        <v>64</v>
      </c>
      <c r="R9" s="164">
        <f t="shared" si="1"/>
        <v>58</v>
      </c>
      <c r="S9" s="164">
        <f t="shared" si="1"/>
        <v>27</v>
      </c>
      <c r="T9" s="164">
        <f t="shared" si="1"/>
        <v>84</v>
      </c>
      <c r="U9" s="164">
        <f t="shared" si="1"/>
        <v>72</v>
      </c>
    </row>
    <row r="10" spans="1:21" ht="13.5" customHeight="1" x14ac:dyDescent="0.15">
      <c r="A10" s="129"/>
      <c r="B10" s="129" t="s">
        <v>108</v>
      </c>
      <c r="C10" s="149" t="s">
        <v>60</v>
      </c>
      <c r="D10" s="150" t="s">
        <v>60</v>
      </c>
      <c r="E10" s="150" t="s">
        <v>60</v>
      </c>
      <c r="F10" s="150" t="s">
        <v>60</v>
      </c>
      <c r="G10" s="150" t="s">
        <v>60</v>
      </c>
      <c r="H10" s="150" t="s">
        <v>60</v>
      </c>
      <c r="I10" s="150" t="s">
        <v>60</v>
      </c>
      <c r="J10" s="150" t="s">
        <v>60</v>
      </c>
      <c r="K10" s="129"/>
      <c r="L10" s="129" t="s">
        <v>108</v>
      </c>
      <c r="M10" s="149">
        <v>2</v>
      </c>
      <c r="N10" s="150" t="s">
        <v>60</v>
      </c>
      <c r="O10" s="150">
        <v>2</v>
      </c>
      <c r="P10" s="150" t="s">
        <v>60</v>
      </c>
      <c r="Q10" s="150">
        <v>1</v>
      </c>
      <c r="R10" s="150">
        <v>2</v>
      </c>
      <c r="S10" s="150" t="s">
        <v>60</v>
      </c>
      <c r="T10" s="150">
        <v>2</v>
      </c>
      <c r="U10" s="150">
        <v>2</v>
      </c>
    </row>
    <row r="11" spans="1:21" ht="13.5" customHeight="1" x14ac:dyDescent="0.15">
      <c r="A11" s="129"/>
      <c r="B11" s="129" t="s">
        <v>109</v>
      </c>
      <c r="C11" s="149" t="s">
        <v>60</v>
      </c>
      <c r="D11" s="150" t="s">
        <v>60</v>
      </c>
      <c r="E11" s="150" t="s">
        <v>60</v>
      </c>
      <c r="F11" s="150" t="s">
        <v>60</v>
      </c>
      <c r="G11" s="150" t="s">
        <v>60</v>
      </c>
      <c r="H11" s="150" t="s">
        <v>60</v>
      </c>
      <c r="I11" s="150" t="s">
        <v>60</v>
      </c>
      <c r="J11" s="150" t="s">
        <v>60</v>
      </c>
      <c r="K11" s="129"/>
      <c r="L11" s="129" t="s">
        <v>109</v>
      </c>
      <c r="M11" s="149">
        <v>3</v>
      </c>
      <c r="N11" s="150" t="s">
        <v>60</v>
      </c>
      <c r="O11" s="150">
        <v>3</v>
      </c>
      <c r="P11" s="150" t="s">
        <v>60</v>
      </c>
      <c r="Q11" s="150">
        <v>1</v>
      </c>
      <c r="R11" s="150" t="s">
        <v>60</v>
      </c>
      <c r="S11" s="150" t="s">
        <v>60</v>
      </c>
      <c r="T11" s="150">
        <v>2</v>
      </c>
      <c r="U11" s="150">
        <v>2</v>
      </c>
    </row>
    <row r="12" spans="1:21" ht="13.5" customHeight="1" x14ac:dyDescent="0.15">
      <c r="A12" s="129"/>
      <c r="B12" s="129" t="s">
        <v>110</v>
      </c>
      <c r="C12" s="149" t="s">
        <v>60</v>
      </c>
      <c r="D12" s="150" t="s">
        <v>60</v>
      </c>
      <c r="E12" s="150" t="s">
        <v>60</v>
      </c>
      <c r="F12" s="150" t="s">
        <v>60</v>
      </c>
      <c r="G12" s="150" t="s">
        <v>60</v>
      </c>
      <c r="H12" s="150" t="s">
        <v>60</v>
      </c>
      <c r="I12" s="150" t="s">
        <v>60</v>
      </c>
      <c r="J12" s="150" t="s">
        <v>60</v>
      </c>
      <c r="K12" s="129"/>
      <c r="L12" s="129" t="s">
        <v>110</v>
      </c>
      <c r="M12" s="149">
        <v>10</v>
      </c>
      <c r="N12" s="150">
        <v>1</v>
      </c>
      <c r="O12" s="150">
        <v>10</v>
      </c>
      <c r="P12" s="150">
        <v>1</v>
      </c>
      <c r="Q12" s="150">
        <v>5</v>
      </c>
      <c r="R12" s="150">
        <v>2</v>
      </c>
      <c r="S12" s="150">
        <v>1</v>
      </c>
      <c r="T12" s="150">
        <v>8</v>
      </c>
      <c r="U12" s="150">
        <v>7</v>
      </c>
    </row>
    <row r="13" spans="1:21" ht="13.5" customHeight="1" x14ac:dyDescent="0.15">
      <c r="A13" s="129"/>
      <c r="B13" s="129" t="s">
        <v>111</v>
      </c>
      <c r="C13" s="149" t="s">
        <v>60</v>
      </c>
      <c r="D13" s="150" t="s">
        <v>60</v>
      </c>
      <c r="E13" s="150" t="s">
        <v>60</v>
      </c>
      <c r="F13" s="150" t="s">
        <v>60</v>
      </c>
      <c r="G13" s="150" t="s">
        <v>60</v>
      </c>
      <c r="H13" s="150" t="s">
        <v>60</v>
      </c>
      <c r="I13" s="150" t="s">
        <v>60</v>
      </c>
      <c r="J13" s="150" t="s">
        <v>60</v>
      </c>
      <c r="K13" s="129"/>
      <c r="L13" s="129" t="s">
        <v>111</v>
      </c>
      <c r="M13" s="149">
        <v>17</v>
      </c>
      <c r="N13" s="150">
        <v>4</v>
      </c>
      <c r="O13" s="150">
        <v>14</v>
      </c>
      <c r="P13" s="150">
        <v>4</v>
      </c>
      <c r="Q13" s="150">
        <v>8</v>
      </c>
      <c r="R13" s="150">
        <v>7</v>
      </c>
      <c r="S13" s="150">
        <v>2</v>
      </c>
      <c r="T13" s="150">
        <v>8</v>
      </c>
      <c r="U13" s="150">
        <v>6</v>
      </c>
    </row>
    <row r="14" spans="1:21" ht="13.5" customHeight="1" x14ac:dyDescent="0.15">
      <c r="A14" s="129"/>
      <c r="B14" s="129" t="s">
        <v>112</v>
      </c>
      <c r="C14" s="149" t="s">
        <v>60</v>
      </c>
      <c r="D14" s="150" t="s">
        <v>60</v>
      </c>
      <c r="E14" s="150" t="s">
        <v>60</v>
      </c>
      <c r="F14" s="150" t="s">
        <v>60</v>
      </c>
      <c r="G14" s="150" t="s">
        <v>60</v>
      </c>
      <c r="H14" s="150" t="s">
        <v>60</v>
      </c>
      <c r="I14" s="150">
        <v>1</v>
      </c>
      <c r="J14" s="150">
        <v>10</v>
      </c>
      <c r="K14" s="129"/>
      <c r="L14" s="129" t="s">
        <v>112</v>
      </c>
      <c r="M14" s="149">
        <v>4</v>
      </c>
      <c r="N14" s="150">
        <v>2</v>
      </c>
      <c r="O14" s="150">
        <v>3</v>
      </c>
      <c r="P14" s="150">
        <v>1</v>
      </c>
      <c r="Q14" s="150">
        <v>3</v>
      </c>
      <c r="R14" s="150">
        <v>1</v>
      </c>
      <c r="S14" s="150">
        <v>1</v>
      </c>
      <c r="T14" s="150">
        <v>3</v>
      </c>
      <c r="U14" s="150" t="s">
        <v>60</v>
      </c>
    </row>
    <row r="15" spans="1:21" ht="13.5" customHeight="1" x14ac:dyDescent="0.15">
      <c r="A15" s="129"/>
      <c r="B15" s="129" t="s">
        <v>113</v>
      </c>
      <c r="C15" s="149" t="s">
        <v>60</v>
      </c>
      <c r="D15" s="150" t="s">
        <v>60</v>
      </c>
      <c r="E15" s="150">
        <v>1</v>
      </c>
      <c r="F15" s="150">
        <v>6</v>
      </c>
      <c r="G15" s="150" t="s">
        <v>60</v>
      </c>
      <c r="H15" s="150" t="s">
        <v>60</v>
      </c>
      <c r="I15" s="150" t="s">
        <v>60</v>
      </c>
      <c r="J15" s="150" t="s">
        <v>60</v>
      </c>
      <c r="K15" s="129"/>
      <c r="L15" s="129" t="s">
        <v>113</v>
      </c>
      <c r="M15" s="149">
        <v>11</v>
      </c>
      <c r="N15" s="150">
        <v>1</v>
      </c>
      <c r="O15" s="150">
        <v>11</v>
      </c>
      <c r="P15" s="150">
        <v>4</v>
      </c>
      <c r="Q15" s="150">
        <v>4</v>
      </c>
      <c r="R15" s="150">
        <v>4</v>
      </c>
      <c r="S15" s="150">
        <v>3</v>
      </c>
      <c r="T15" s="150">
        <v>5</v>
      </c>
      <c r="U15" s="150">
        <v>7</v>
      </c>
    </row>
    <row r="16" spans="1:21" ht="13.5" customHeight="1" x14ac:dyDescent="0.15">
      <c r="A16" s="129"/>
      <c r="B16" s="129" t="s">
        <v>114</v>
      </c>
      <c r="C16" s="149" t="s">
        <v>60</v>
      </c>
      <c r="D16" s="150" t="s">
        <v>60</v>
      </c>
      <c r="E16" s="150" t="s">
        <v>60</v>
      </c>
      <c r="F16" s="150" t="s">
        <v>60</v>
      </c>
      <c r="G16" s="150" t="s">
        <v>60</v>
      </c>
      <c r="H16" s="150" t="s">
        <v>60</v>
      </c>
      <c r="I16" s="150" t="s">
        <v>60</v>
      </c>
      <c r="J16" s="150" t="s">
        <v>60</v>
      </c>
      <c r="K16" s="129"/>
      <c r="L16" s="129" t="s">
        <v>114</v>
      </c>
      <c r="M16" s="149">
        <v>1</v>
      </c>
      <c r="N16" s="150" t="s">
        <v>60</v>
      </c>
      <c r="O16" s="150">
        <v>1</v>
      </c>
      <c r="P16" s="150">
        <v>1</v>
      </c>
      <c r="Q16" s="150">
        <v>1</v>
      </c>
      <c r="R16" s="150">
        <v>1</v>
      </c>
      <c r="S16" s="150" t="s">
        <v>60</v>
      </c>
      <c r="T16" s="150">
        <v>1</v>
      </c>
      <c r="U16" s="150">
        <v>1</v>
      </c>
    </row>
    <row r="17" spans="1:21" ht="13.5" customHeight="1" x14ac:dyDescent="0.15">
      <c r="A17" s="129"/>
      <c r="B17" s="129" t="s">
        <v>115</v>
      </c>
      <c r="C17" s="149" t="s">
        <v>60</v>
      </c>
      <c r="D17" s="150" t="s">
        <v>60</v>
      </c>
      <c r="E17" s="150" t="s">
        <v>60</v>
      </c>
      <c r="F17" s="150" t="s">
        <v>60</v>
      </c>
      <c r="G17" s="150" t="s">
        <v>60</v>
      </c>
      <c r="H17" s="150" t="s">
        <v>60</v>
      </c>
      <c r="I17" s="150" t="s">
        <v>60</v>
      </c>
      <c r="J17" s="150" t="s">
        <v>60</v>
      </c>
      <c r="K17" s="129"/>
      <c r="L17" s="129" t="s">
        <v>115</v>
      </c>
      <c r="M17" s="149">
        <v>8</v>
      </c>
      <c r="N17" s="150">
        <v>2</v>
      </c>
      <c r="O17" s="150">
        <v>7</v>
      </c>
      <c r="P17" s="150">
        <v>4</v>
      </c>
      <c r="Q17" s="150">
        <v>4</v>
      </c>
      <c r="R17" s="150">
        <v>3</v>
      </c>
      <c r="S17" s="150">
        <v>4</v>
      </c>
      <c r="T17" s="150">
        <v>6</v>
      </c>
      <c r="U17" s="150">
        <v>6</v>
      </c>
    </row>
    <row r="18" spans="1:21" ht="13.5" customHeight="1" x14ac:dyDescent="0.15">
      <c r="A18" s="129"/>
      <c r="B18" s="129" t="s">
        <v>116</v>
      </c>
      <c r="C18" s="149" t="s">
        <v>60</v>
      </c>
      <c r="D18" s="150" t="s">
        <v>60</v>
      </c>
      <c r="E18" s="150" t="s">
        <v>60</v>
      </c>
      <c r="F18" s="150" t="s">
        <v>60</v>
      </c>
      <c r="G18" s="150" t="s">
        <v>60</v>
      </c>
      <c r="H18" s="150" t="s">
        <v>60</v>
      </c>
      <c r="I18" s="150" t="s">
        <v>60</v>
      </c>
      <c r="J18" s="150" t="s">
        <v>60</v>
      </c>
      <c r="K18" s="129"/>
      <c r="L18" s="129" t="s">
        <v>116</v>
      </c>
      <c r="M18" s="149">
        <v>25</v>
      </c>
      <c r="N18" s="150">
        <v>8</v>
      </c>
      <c r="O18" s="150">
        <v>21</v>
      </c>
      <c r="P18" s="150">
        <v>7</v>
      </c>
      <c r="Q18" s="150">
        <v>12</v>
      </c>
      <c r="R18" s="150">
        <v>13</v>
      </c>
      <c r="S18" s="150">
        <v>2</v>
      </c>
      <c r="T18" s="150">
        <v>16</v>
      </c>
      <c r="U18" s="150">
        <v>11</v>
      </c>
    </row>
    <row r="19" spans="1:21" ht="13.5" customHeight="1" x14ac:dyDescent="0.15">
      <c r="A19" s="129"/>
      <c r="B19" s="129" t="s">
        <v>117</v>
      </c>
      <c r="C19" s="149" t="s">
        <v>60</v>
      </c>
      <c r="D19" s="150" t="s">
        <v>60</v>
      </c>
      <c r="E19" s="150" t="s">
        <v>60</v>
      </c>
      <c r="F19" s="150" t="s">
        <v>60</v>
      </c>
      <c r="G19" s="150" t="s">
        <v>60</v>
      </c>
      <c r="H19" s="150" t="s">
        <v>60</v>
      </c>
      <c r="I19" s="150">
        <v>1</v>
      </c>
      <c r="J19" s="150">
        <v>5</v>
      </c>
      <c r="K19" s="129"/>
      <c r="L19" s="129" t="s">
        <v>117</v>
      </c>
      <c r="M19" s="149">
        <v>17</v>
      </c>
      <c r="N19" s="150">
        <v>5</v>
      </c>
      <c r="O19" s="150">
        <v>15</v>
      </c>
      <c r="P19" s="150">
        <v>3</v>
      </c>
      <c r="Q19" s="150">
        <v>5</v>
      </c>
      <c r="R19" s="150">
        <v>8</v>
      </c>
      <c r="S19" s="150">
        <v>4</v>
      </c>
      <c r="T19" s="150">
        <v>10</v>
      </c>
      <c r="U19" s="150">
        <v>7</v>
      </c>
    </row>
    <row r="20" spans="1:21" ht="13.5" customHeight="1" x14ac:dyDescent="0.15">
      <c r="A20" s="129"/>
      <c r="B20" s="129" t="s">
        <v>118</v>
      </c>
      <c r="C20" s="149" t="s">
        <v>60</v>
      </c>
      <c r="D20" s="150" t="s">
        <v>60</v>
      </c>
      <c r="E20" s="150">
        <v>1</v>
      </c>
      <c r="F20" s="150">
        <v>1</v>
      </c>
      <c r="G20" s="150" t="s">
        <v>60</v>
      </c>
      <c r="H20" s="150" t="s">
        <v>60</v>
      </c>
      <c r="I20" s="150" t="s">
        <v>60</v>
      </c>
      <c r="J20" s="150" t="s">
        <v>60</v>
      </c>
      <c r="K20" s="129"/>
      <c r="L20" s="129" t="s">
        <v>118</v>
      </c>
      <c r="M20" s="149">
        <v>13</v>
      </c>
      <c r="N20" s="150">
        <v>1</v>
      </c>
      <c r="O20" s="150">
        <v>12</v>
      </c>
      <c r="P20" s="150">
        <v>2</v>
      </c>
      <c r="Q20" s="150">
        <v>5</v>
      </c>
      <c r="R20" s="150">
        <v>1</v>
      </c>
      <c r="S20" s="150">
        <v>5</v>
      </c>
      <c r="T20" s="150">
        <v>4</v>
      </c>
      <c r="U20" s="150">
        <v>2</v>
      </c>
    </row>
    <row r="21" spans="1:21" ht="13.5" customHeight="1" x14ac:dyDescent="0.15">
      <c r="A21" s="129"/>
      <c r="B21" s="129" t="s">
        <v>119</v>
      </c>
      <c r="C21" s="149">
        <v>1</v>
      </c>
      <c r="D21" s="150">
        <v>85</v>
      </c>
      <c r="E21" s="150">
        <v>1</v>
      </c>
      <c r="F21" s="150">
        <v>20</v>
      </c>
      <c r="G21" s="150" t="s">
        <v>60</v>
      </c>
      <c r="H21" s="150" t="s">
        <v>60</v>
      </c>
      <c r="I21" s="150" t="s">
        <v>60</v>
      </c>
      <c r="J21" s="150" t="s">
        <v>60</v>
      </c>
      <c r="K21" s="129"/>
      <c r="L21" s="129" t="s">
        <v>119</v>
      </c>
      <c r="M21" s="149">
        <v>10</v>
      </c>
      <c r="N21" s="150">
        <v>1</v>
      </c>
      <c r="O21" s="150">
        <v>10</v>
      </c>
      <c r="P21" s="150">
        <v>4</v>
      </c>
      <c r="Q21" s="150">
        <v>5</v>
      </c>
      <c r="R21" s="150">
        <v>5</v>
      </c>
      <c r="S21" s="150">
        <v>1</v>
      </c>
      <c r="T21" s="150">
        <v>5</v>
      </c>
      <c r="U21" s="150">
        <v>6</v>
      </c>
    </row>
    <row r="22" spans="1:21" ht="13.5" customHeight="1" x14ac:dyDescent="0.15">
      <c r="A22" s="129"/>
      <c r="B22" s="129" t="s">
        <v>120</v>
      </c>
      <c r="C22" s="149">
        <v>1</v>
      </c>
      <c r="D22" s="150">
        <v>62</v>
      </c>
      <c r="E22" s="150">
        <v>4</v>
      </c>
      <c r="F22" s="150">
        <v>39</v>
      </c>
      <c r="G22" s="150" t="s">
        <v>60</v>
      </c>
      <c r="H22" s="150" t="s">
        <v>60</v>
      </c>
      <c r="I22" s="150">
        <v>1</v>
      </c>
      <c r="J22" s="150">
        <v>350</v>
      </c>
      <c r="K22" s="129"/>
      <c r="L22" s="129" t="s">
        <v>120</v>
      </c>
      <c r="M22" s="149">
        <v>12</v>
      </c>
      <c r="N22" s="150">
        <v>3</v>
      </c>
      <c r="O22" s="150">
        <v>9</v>
      </c>
      <c r="P22" s="150">
        <v>1</v>
      </c>
      <c r="Q22" s="150" t="s">
        <v>60</v>
      </c>
      <c r="R22" s="150">
        <v>2</v>
      </c>
      <c r="S22" s="150" t="s">
        <v>60</v>
      </c>
      <c r="T22" s="150">
        <v>6</v>
      </c>
      <c r="U22" s="150">
        <v>7</v>
      </c>
    </row>
    <row r="23" spans="1:21" ht="13.5" customHeight="1" x14ac:dyDescent="0.15">
      <c r="A23" s="129"/>
      <c r="B23" s="129" t="s">
        <v>121</v>
      </c>
      <c r="C23" s="149">
        <v>1</v>
      </c>
      <c r="D23" s="150">
        <v>9</v>
      </c>
      <c r="E23" s="150" t="s">
        <v>60</v>
      </c>
      <c r="F23" s="150" t="s">
        <v>60</v>
      </c>
      <c r="G23" s="150" t="s">
        <v>60</v>
      </c>
      <c r="H23" s="150" t="s">
        <v>60</v>
      </c>
      <c r="I23" s="150" t="s">
        <v>60</v>
      </c>
      <c r="J23" s="150" t="s">
        <v>60</v>
      </c>
      <c r="K23" s="129"/>
      <c r="L23" s="129" t="s">
        <v>121</v>
      </c>
      <c r="M23" s="149">
        <v>17</v>
      </c>
      <c r="N23" s="150">
        <v>3</v>
      </c>
      <c r="O23" s="150">
        <v>15</v>
      </c>
      <c r="P23" s="150">
        <v>2</v>
      </c>
      <c r="Q23" s="150">
        <v>10</v>
      </c>
      <c r="R23" s="150">
        <v>9</v>
      </c>
      <c r="S23" s="150">
        <v>4</v>
      </c>
      <c r="T23" s="150">
        <v>8</v>
      </c>
      <c r="U23" s="150">
        <v>8</v>
      </c>
    </row>
    <row r="24" spans="1:21" s="161" customFormat="1" ht="13.5" customHeight="1" x14ac:dyDescent="0.15">
      <c r="A24" s="284" t="s">
        <v>106</v>
      </c>
      <c r="B24" s="285"/>
      <c r="C24" s="164" t="s">
        <v>559</v>
      </c>
      <c r="D24" s="164" t="s">
        <v>559</v>
      </c>
      <c r="E24" s="164">
        <f>+SUM(E25:E27)</f>
        <v>1</v>
      </c>
      <c r="F24" s="164">
        <f>+SUM(F25:F27)</f>
        <v>4</v>
      </c>
      <c r="G24" s="164" t="s">
        <v>559</v>
      </c>
      <c r="H24" s="164" t="s">
        <v>564</v>
      </c>
      <c r="I24" s="164">
        <v>1</v>
      </c>
      <c r="J24" s="164">
        <f>+SUM(J25:J27)</f>
        <v>47</v>
      </c>
      <c r="K24" s="284" t="s">
        <v>106</v>
      </c>
      <c r="L24" s="284"/>
      <c r="M24" s="165">
        <f>+SUM(M25:M27)</f>
        <v>33</v>
      </c>
      <c r="N24" s="164">
        <f t="shared" ref="N24:U24" si="2">+SUM(N25:N27)</f>
        <v>4</v>
      </c>
      <c r="O24" s="164">
        <f t="shared" si="2"/>
        <v>30</v>
      </c>
      <c r="P24" s="164">
        <f t="shared" si="2"/>
        <v>8</v>
      </c>
      <c r="Q24" s="164">
        <f t="shared" si="2"/>
        <v>14</v>
      </c>
      <c r="R24" s="164">
        <f t="shared" si="2"/>
        <v>13</v>
      </c>
      <c r="S24" s="164">
        <f t="shared" si="2"/>
        <v>7</v>
      </c>
      <c r="T24" s="164">
        <f t="shared" si="2"/>
        <v>20</v>
      </c>
      <c r="U24" s="164">
        <f t="shared" si="2"/>
        <v>14</v>
      </c>
    </row>
    <row r="25" spans="1:21" ht="13.5" customHeight="1" x14ac:dyDescent="0.15">
      <c r="A25" s="129"/>
      <c r="B25" s="129" t="s">
        <v>114</v>
      </c>
      <c r="C25" s="149" t="s">
        <v>60</v>
      </c>
      <c r="D25" s="150" t="s">
        <v>60</v>
      </c>
      <c r="E25" s="150" t="s">
        <v>60</v>
      </c>
      <c r="F25" s="150" t="s">
        <v>60</v>
      </c>
      <c r="G25" s="150" t="s">
        <v>60</v>
      </c>
      <c r="H25" s="150" t="s">
        <v>60</v>
      </c>
      <c r="I25" s="150" t="s">
        <v>60</v>
      </c>
      <c r="J25" s="150" t="s">
        <v>60</v>
      </c>
      <c r="K25" s="129"/>
      <c r="L25" s="129" t="s">
        <v>114</v>
      </c>
      <c r="M25" s="149">
        <v>14</v>
      </c>
      <c r="N25" s="150">
        <v>3</v>
      </c>
      <c r="O25" s="150">
        <v>12</v>
      </c>
      <c r="P25" s="150">
        <v>3</v>
      </c>
      <c r="Q25" s="150">
        <v>8</v>
      </c>
      <c r="R25" s="150">
        <v>4</v>
      </c>
      <c r="S25" s="150">
        <v>2</v>
      </c>
      <c r="T25" s="150">
        <v>6</v>
      </c>
      <c r="U25" s="150">
        <v>3</v>
      </c>
    </row>
    <row r="26" spans="1:21" ht="13.5" customHeight="1" x14ac:dyDescent="0.15">
      <c r="A26" s="129"/>
      <c r="B26" s="129" t="s">
        <v>122</v>
      </c>
      <c r="C26" s="149" t="s">
        <v>60</v>
      </c>
      <c r="D26" s="150" t="s">
        <v>60</v>
      </c>
      <c r="E26" s="150">
        <v>1</v>
      </c>
      <c r="F26" s="150">
        <v>4</v>
      </c>
      <c r="G26" s="150" t="s">
        <v>60</v>
      </c>
      <c r="H26" s="150" t="s">
        <v>60</v>
      </c>
      <c r="I26" s="150" t="s">
        <v>60</v>
      </c>
      <c r="J26" s="150" t="s">
        <v>60</v>
      </c>
      <c r="K26" s="129"/>
      <c r="L26" s="129" t="s">
        <v>122</v>
      </c>
      <c r="M26" s="149">
        <v>10</v>
      </c>
      <c r="N26" s="150">
        <v>1</v>
      </c>
      <c r="O26" s="150">
        <v>9</v>
      </c>
      <c r="P26" s="150">
        <v>3</v>
      </c>
      <c r="Q26" s="150">
        <v>2</v>
      </c>
      <c r="R26" s="150">
        <v>4</v>
      </c>
      <c r="S26" s="150">
        <v>3</v>
      </c>
      <c r="T26" s="150">
        <v>6</v>
      </c>
      <c r="U26" s="150">
        <v>4</v>
      </c>
    </row>
    <row r="27" spans="1:21" ht="13.5" customHeight="1" x14ac:dyDescent="0.15">
      <c r="A27" s="129"/>
      <c r="B27" s="129" t="s">
        <v>123</v>
      </c>
      <c r="C27" s="149" t="s">
        <v>60</v>
      </c>
      <c r="D27" s="150" t="s">
        <v>60</v>
      </c>
      <c r="E27" s="150" t="s">
        <v>60</v>
      </c>
      <c r="F27" s="150" t="s">
        <v>60</v>
      </c>
      <c r="G27" s="150" t="s">
        <v>60</v>
      </c>
      <c r="H27" s="150" t="s">
        <v>60</v>
      </c>
      <c r="I27" s="150">
        <v>1</v>
      </c>
      <c r="J27" s="150">
        <v>47</v>
      </c>
      <c r="K27" s="129"/>
      <c r="L27" s="129" t="s">
        <v>123</v>
      </c>
      <c r="M27" s="149">
        <v>9</v>
      </c>
      <c r="N27" s="150" t="s">
        <v>60</v>
      </c>
      <c r="O27" s="150">
        <v>9</v>
      </c>
      <c r="P27" s="150">
        <v>2</v>
      </c>
      <c r="Q27" s="150">
        <v>4</v>
      </c>
      <c r="R27" s="150">
        <v>5</v>
      </c>
      <c r="S27" s="150">
        <v>2</v>
      </c>
      <c r="T27" s="150">
        <v>8</v>
      </c>
      <c r="U27" s="150">
        <v>7</v>
      </c>
    </row>
    <row r="28" spans="1:21" s="161" customFormat="1" ht="13.5" customHeight="1" x14ac:dyDescent="0.15">
      <c r="A28" s="284" t="s">
        <v>107</v>
      </c>
      <c r="B28" s="285"/>
      <c r="C28" s="165" t="s">
        <v>559</v>
      </c>
      <c r="D28" s="164" t="s">
        <v>564</v>
      </c>
      <c r="E28" s="164" t="s">
        <v>564</v>
      </c>
      <c r="F28" s="164" t="s">
        <v>559</v>
      </c>
      <c r="G28" s="164" t="s">
        <v>564</v>
      </c>
      <c r="H28" s="164" t="s">
        <v>564</v>
      </c>
      <c r="I28" s="164">
        <f>+I29</f>
        <v>1</v>
      </c>
      <c r="J28" s="164">
        <f>+J29</f>
        <v>6</v>
      </c>
      <c r="K28" s="284" t="s">
        <v>107</v>
      </c>
      <c r="L28" s="284"/>
      <c r="M28" s="165">
        <f>+M29</f>
        <v>4</v>
      </c>
      <c r="N28" s="164">
        <f t="shared" ref="N28:U28" si="3">+N29</f>
        <v>2</v>
      </c>
      <c r="O28" s="164">
        <f t="shared" si="3"/>
        <v>2</v>
      </c>
      <c r="P28" s="164" t="str">
        <f t="shared" si="3"/>
        <v>-</v>
      </c>
      <c r="Q28" s="164">
        <f t="shared" si="3"/>
        <v>1</v>
      </c>
      <c r="R28" s="164">
        <f t="shared" si="3"/>
        <v>1</v>
      </c>
      <c r="S28" s="164" t="str">
        <f t="shared" si="3"/>
        <v>-</v>
      </c>
      <c r="T28" s="164">
        <f t="shared" si="3"/>
        <v>1</v>
      </c>
      <c r="U28" s="164">
        <f t="shared" si="3"/>
        <v>1</v>
      </c>
    </row>
    <row r="29" spans="1:21" ht="13.5" customHeight="1" thickBot="1" x14ac:dyDescent="0.2">
      <c r="A29" s="140"/>
      <c r="B29" s="140" t="s">
        <v>124</v>
      </c>
      <c r="C29" s="151" t="s">
        <v>60</v>
      </c>
      <c r="D29" s="152" t="s">
        <v>60</v>
      </c>
      <c r="E29" s="152" t="s">
        <v>60</v>
      </c>
      <c r="F29" s="152" t="s">
        <v>60</v>
      </c>
      <c r="G29" s="152" t="s">
        <v>60</v>
      </c>
      <c r="H29" s="152" t="s">
        <v>60</v>
      </c>
      <c r="I29" s="152">
        <v>1</v>
      </c>
      <c r="J29" s="152">
        <v>6</v>
      </c>
      <c r="K29" s="140"/>
      <c r="L29" s="140" t="s">
        <v>124</v>
      </c>
      <c r="M29" s="151">
        <v>4</v>
      </c>
      <c r="N29" s="152">
        <v>2</v>
      </c>
      <c r="O29" s="152">
        <v>2</v>
      </c>
      <c r="P29" s="152" t="s">
        <v>60</v>
      </c>
      <c r="Q29" s="152">
        <v>1</v>
      </c>
      <c r="R29" s="152">
        <v>1</v>
      </c>
      <c r="S29" s="152" t="s">
        <v>60</v>
      </c>
      <c r="T29" s="152">
        <v>1</v>
      </c>
      <c r="U29" s="152">
        <v>1</v>
      </c>
    </row>
    <row r="31" spans="1:21" x14ac:dyDescent="0.15">
      <c r="B31" s="123" t="s">
        <v>611</v>
      </c>
      <c r="L31" s="123" t="s">
        <v>612</v>
      </c>
    </row>
    <row r="32" spans="1:21" ht="12" thickBot="1" x14ac:dyDescent="0.2">
      <c r="A32" s="194"/>
      <c r="B32" s="194"/>
      <c r="C32" s="194"/>
      <c r="D32" s="194"/>
      <c r="J32" s="125" t="s">
        <v>238</v>
      </c>
      <c r="K32" s="194"/>
      <c r="L32" s="194"/>
      <c r="M32" s="194"/>
      <c r="N32" s="194"/>
      <c r="R32" s="125" t="s">
        <v>238</v>
      </c>
    </row>
    <row r="33" spans="1:18" x14ac:dyDescent="0.15">
      <c r="A33" s="295" t="s">
        <v>571</v>
      </c>
      <c r="B33" s="293"/>
      <c r="C33" s="333" t="s">
        <v>138</v>
      </c>
      <c r="D33" s="336" t="s">
        <v>239</v>
      </c>
      <c r="E33" s="337"/>
      <c r="F33" s="337"/>
      <c r="G33" s="337"/>
      <c r="H33" s="337"/>
      <c r="I33" s="337"/>
      <c r="J33" s="337"/>
      <c r="K33" s="295" t="s">
        <v>571</v>
      </c>
      <c r="L33" s="293"/>
      <c r="M33" s="342" t="s">
        <v>135</v>
      </c>
      <c r="N33" s="330" t="s">
        <v>247</v>
      </c>
      <c r="O33" s="126"/>
      <c r="P33" s="330" t="s">
        <v>249</v>
      </c>
      <c r="Q33" s="126"/>
      <c r="R33" s="330" t="s">
        <v>251</v>
      </c>
    </row>
    <row r="34" spans="1:18" x14ac:dyDescent="0.15">
      <c r="A34" s="296"/>
      <c r="B34" s="294"/>
      <c r="C34" s="334"/>
      <c r="D34" s="338"/>
      <c r="E34" s="339"/>
      <c r="F34" s="339"/>
      <c r="G34" s="339"/>
      <c r="H34" s="339"/>
      <c r="I34" s="339"/>
      <c r="J34" s="339"/>
      <c r="K34" s="296"/>
      <c r="L34" s="294"/>
      <c r="M34" s="343"/>
      <c r="N34" s="287"/>
      <c r="O34" s="287" t="s">
        <v>248</v>
      </c>
      <c r="P34" s="287"/>
      <c r="Q34" s="287" t="s">
        <v>250</v>
      </c>
      <c r="R34" s="292"/>
    </row>
    <row r="35" spans="1:18" x14ac:dyDescent="0.15">
      <c r="A35" s="296"/>
      <c r="B35" s="294"/>
      <c r="C35" s="334"/>
      <c r="D35" s="340"/>
      <c r="E35" s="341"/>
      <c r="F35" s="341"/>
      <c r="G35" s="341"/>
      <c r="H35" s="341"/>
      <c r="I35" s="341"/>
      <c r="J35" s="341"/>
      <c r="K35" s="296"/>
      <c r="L35" s="294"/>
      <c r="M35" s="343"/>
      <c r="N35" s="287"/>
      <c r="O35" s="287"/>
      <c r="P35" s="287"/>
      <c r="Q35" s="287"/>
      <c r="R35" s="292"/>
    </row>
    <row r="36" spans="1:18" x14ac:dyDescent="0.15">
      <c r="A36" s="296"/>
      <c r="B36" s="294"/>
      <c r="C36" s="334"/>
      <c r="D36" s="306" t="s">
        <v>241</v>
      </c>
      <c r="E36" s="331" t="s">
        <v>240</v>
      </c>
      <c r="F36" s="331" t="s">
        <v>242</v>
      </c>
      <c r="G36" s="331" t="s">
        <v>243</v>
      </c>
      <c r="H36" s="331" t="s">
        <v>244</v>
      </c>
      <c r="I36" s="331" t="s">
        <v>245</v>
      </c>
      <c r="J36" s="344" t="s">
        <v>246</v>
      </c>
      <c r="K36" s="296"/>
      <c r="L36" s="294"/>
      <c r="M36" s="343"/>
      <c r="N36" s="287"/>
      <c r="O36" s="287"/>
      <c r="P36" s="287"/>
      <c r="Q36" s="287"/>
      <c r="R36" s="292"/>
    </row>
    <row r="37" spans="1:18" x14ac:dyDescent="0.15">
      <c r="A37" s="296"/>
      <c r="B37" s="294"/>
      <c r="C37" s="335"/>
      <c r="D37" s="308"/>
      <c r="E37" s="332"/>
      <c r="F37" s="332"/>
      <c r="G37" s="332"/>
      <c r="H37" s="332"/>
      <c r="I37" s="332"/>
      <c r="J37" s="345"/>
      <c r="K37" s="296"/>
      <c r="L37" s="294"/>
      <c r="M37" s="343"/>
      <c r="N37" s="287"/>
      <c r="O37" s="287"/>
      <c r="P37" s="287"/>
      <c r="Q37" s="287"/>
      <c r="R37" s="292"/>
    </row>
    <row r="38" spans="1:18" x14ac:dyDescent="0.15">
      <c r="A38" s="290" t="s">
        <v>94</v>
      </c>
      <c r="B38" s="290"/>
      <c r="C38" s="165">
        <v>415</v>
      </c>
      <c r="D38" s="164">
        <v>415</v>
      </c>
      <c r="E38" s="164">
        <v>187</v>
      </c>
      <c r="F38" s="164">
        <v>2</v>
      </c>
      <c r="G38" s="164">
        <v>9</v>
      </c>
      <c r="H38" s="164">
        <v>6</v>
      </c>
      <c r="I38" s="164">
        <v>151</v>
      </c>
      <c r="J38" s="164">
        <v>68</v>
      </c>
      <c r="K38" s="290" t="s">
        <v>94</v>
      </c>
      <c r="L38" s="290"/>
      <c r="M38" s="165">
        <v>5719</v>
      </c>
      <c r="N38" s="164">
        <v>2733</v>
      </c>
      <c r="O38" s="164">
        <v>2574</v>
      </c>
      <c r="P38" s="164">
        <v>984</v>
      </c>
      <c r="Q38" s="164">
        <v>694</v>
      </c>
      <c r="R38" s="164">
        <v>2002</v>
      </c>
    </row>
    <row r="39" spans="1:18" x14ac:dyDescent="0.15">
      <c r="A39" s="284" t="s">
        <v>105</v>
      </c>
      <c r="B39" s="284"/>
      <c r="C39" s="165">
        <f>+SUM(C40:C53)</f>
        <v>336</v>
      </c>
      <c r="D39" s="164">
        <f t="shared" ref="D39:J39" si="4">+SUM(D40:D53)</f>
        <v>336</v>
      </c>
      <c r="E39" s="164">
        <f t="shared" si="4"/>
        <v>150</v>
      </c>
      <c r="F39" s="164">
        <f t="shared" si="4"/>
        <v>2</v>
      </c>
      <c r="G39" s="164">
        <f t="shared" si="4"/>
        <v>8</v>
      </c>
      <c r="H39" s="164">
        <f t="shared" si="4"/>
        <v>5</v>
      </c>
      <c r="I39" s="164">
        <f t="shared" si="4"/>
        <v>139</v>
      </c>
      <c r="J39" s="164">
        <f t="shared" si="4"/>
        <v>39</v>
      </c>
      <c r="K39" s="284" t="s">
        <v>105</v>
      </c>
      <c r="L39" s="284"/>
      <c r="M39" s="165">
        <f t="shared" ref="M39:R39" si="5">+SUM(M40:M53)</f>
        <v>4355</v>
      </c>
      <c r="N39" s="164">
        <f t="shared" si="5"/>
        <v>2054</v>
      </c>
      <c r="O39" s="164">
        <f t="shared" si="5"/>
        <v>1930</v>
      </c>
      <c r="P39" s="164">
        <f t="shared" si="5"/>
        <v>734</v>
      </c>
      <c r="Q39" s="164">
        <f t="shared" si="5"/>
        <v>527</v>
      </c>
      <c r="R39" s="164">
        <f t="shared" si="5"/>
        <v>1567</v>
      </c>
    </row>
    <row r="40" spans="1:18" x14ac:dyDescent="0.15">
      <c r="A40" s="129"/>
      <c r="B40" s="129" t="s">
        <v>108</v>
      </c>
      <c r="C40" s="149">
        <v>4</v>
      </c>
      <c r="D40" s="150">
        <v>4</v>
      </c>
      <c r="E40" s="150">
        <v>2</v>
      </c>
      <c r="F40" s="150" t="s">
        <v>60</v>
      </c>
      <c r="G40" s="150" t="s">
        <v>60</v>
      </c>
      <c r="H40" s="150" t="s">
        <v>60</v>
      </c>
      <c r="I40" s="150">
        <v>2</v>
      </c>
      <c r="J40" s="150" t="s">
        <v>60</v>
      </c>
      <c r="K40" s="129"/>
      <c r="L40" s="129" t="s">
        <v>108</v>
      </c>
      <c r="M40" s="149">
        <v>56</v>
      </c>
      <c r="N40" s="150">
        <v>18</v>
      </c>
      <c r="O40" s="150">
        <v>18</v>
      </c>
      <c r="P40" s="150">
        <v>15</v>
      </c>
      <c r="Q40" s="150">
        <v>12</v>
      </c>
      <c r="R40" s="150">
        <v>23</v>
      </c>
    </row>
    <row r="41" spans="1:18" x14ac:dyDescent="0.15">
      <c r="A41" s="129"/>
      <c r="B41" s="129" t="s">
        <v>109</v>
      </c>
      <c r="C41" s="149">
        <v>8</v>
      </c>
      <c r="D41" s="150">
        <v>8</v>
      </c>
      <c r="E41" s="150">
        <v>3</v>
      </c>
      <c r="F41" s="150" t="s">
        <v>60</v>
      </c>
      <c r="G41" s="150">
        <v>1</v>
      </c>
      <c r="H41" s="150" t="s">
        <v>60</v>
      </c>
      <c r="I41" s="150">
        <v>4</v>
      </c>
      <c r="J41" s="150" t="s">
        <v>60</v>
      </c>
      <c r="K41" s="129"/>
      <c r="L41" s="129" t="s">
        <v>109</v>
      </c>
      <c r="M41" s="149">
        <v>395</v>
      </c>
      <c r="N41" s="150">
        <v>214</v>
      </c>
      <c r="O41" s="150">
        <v>211</v>
      </c>
      <c r="P41" s="150">
        <v>50</v>
      </c>
      <c r="Q41" s="150">
        <v>44</v>
      </c>
      <c r="R41" s="150">
        <v>131</v>
      </c>
    </row>
    <row r="42" spans="1:18" x14ac:dyDescent="0.15">
      <c r="A42" s="129"/>
      <c r="B42" s="129" t="s">
        <v>110</v>
      </c>
      <c r="C42" s="149">
        <v>13</v>
      </c>
      <c r="D42" s="150">
        <v>13</v>
      </c>
      <c r="E42" s="150">
        <v>10</v>
      </c>
      <c r="F42" s="150" t="s">
        <v>60</v>
      </c>
      <c r="G42" s="150" t="s">
        <v>60</v>
      </c>
      <c r="H42" s="150" t="s">
        <v>60</v>
      </c>
      <c r="I42" s="150">
        <v>3</v>
      </c>
      <c r="J42" s="150" t="s">
        <v>60</v>
      </c>
      <c r="K42" s="129"/>
      <c r="L42" s="129" t="s">
        <v>110</v>
      </c>
      <c r="M42" s="149">
        <v>197</v>
      </c>
      <c r="N42" s="150">
        <v>45</v>
      </c>
      <c r="O42" s="150">
        <v>39</v>
      </c>
      <c r="P42" s="150">
        <v>39</v>
      </c>
      <c r="Q42" s="150">
        <v>23</v>
      </c>
      <c r="R42" s="150">
        <v>113</v>
      </c>
    </row>
    <row r="43" spans="1:18" x14ac:dyDescent="0.15">
      <c r="A43" s="129"/>
      <c r="B43" s="129" t="s">
        <v>111</v>
      </c>
      <c r="C43" s="149">
        <v>20</v>
      </c>
      <c r="D43" s="150">
        <v>20</v>
      </c>
      <c r="E43" s="150">
        <v>17</v>
      </c>
      <c r="F43" s="150" t="s">
        <v>60</v>
      </c>
      <c r="G43" s="150">
        <v>3</v>
      </c>
      <c r="H43" s="150">
        <v>1</v>
      </c>
      <c r="I43" s="150" t="s">
        <v>60</v>
      </c>
      <c r="J43" s="150" t="s">
        <v>60</v>
      </c>
      <c r="K43" s="129"/>
      <c r="L43" s="129" t="s">
        <v>111</v>
      </c>
      <c r="M43" s="149">
        <v>147</v>
      </c>
      <c r="N43" s="150">
        <v>35</v>
      </c>
      <c r="O43" s="150">
        <v>26</v>
      </c>
      <c r="P43" s="150">
        <v>34</v>
      </c>
      <c r="Q43" s="150">
        <v>16</v>
      </c>
      <c r="R43" s="150">
        <v>78</v>
      </c>
    </row>
    <row r="44" spans="1:18" x14ac:dyDescent="0.15">
      <c r="A44" s="129"/>
      <c r="B44" s="129" t="s">
        <v>112</v>
      </c>
      <c r="C44" s="149">
        <v>6</v>
      </c>
      <c r="D44" s="150">
        <v>6</v>
      </c>
      <c r="E44" s="150">
        <v>4</v>
      </c>
      <c r="F44" s="150" t="s">
        <v>60</v>
      </c>
      <c r="G44" s="150" t="s">
        <v>60</v>
      </c>
      <c r="H44" s="150" t="s">
        <v>60</v>
      </c>
      <c r="I44" s="150" t="s">
        <v>60</v>
      </c>
      <c r="J44" s="150">
        <v>2</v>
      </c>
      <c r="K44" s="129"/>
      <c r="L44" s="129" t="s">
        <v>112</v>
      </c>
      <c r="M44" s="149">
        <v>101</v>
      </c>
      <c r="N44" s="150">
        <v>22</v>
      </c>
      <c r="O44" s="150">
        <v>16</v>
      </c>
      <c r="P44" s="150">
        <v>16</v>
      </c>
      <c r="Q44" s="150">
        <v>10</v>
      </c>
      <c r="R44" s="150">
        <v>63</v>
      </c>
    </row>
    <row r="45" spans="1:18" x14ac:dyDescent="0.15">
      <c r="A45" s="129"/>
      <c r="B45" s="129" t="s">
        <v>113</v>
      </c>
      <c r="C45" s="149">
        <v>24</v>
      </c>
      <c r="D45" s="150">
        <v>24</v>
      </c>
      <c r="E45" s="150">
        <v>11</v>
      </c>
      <c r="F45" s="150" t="s">
        <v>60</v>
      </c>
      <c r="G45" s="150" t="s">
        <v>60</v>
      </c>
      <c r="H45" s="150">
        <v>1</v>
      </c>
      <c r="I45" s="150">
        <v>8</v>
      </c>
      <c r="J45" s="150">
        <v>4</v>
      </c>
      <c r="K45" s="129"/>
      <c r="L45" s="129" t="s">
        <v>113</v>
      </c>
      <c r="M45" s="149">
        <v>393</v>
      </c>
      <c r="N45" s="150">
        <v>174</v>
      </c>
      <c r="O45" s="150">
        <v>158</v>
      </c>
      <c r="P45" s="150">
        <v>79</v>
      </c>
      <c r="Q45" s="150">
        <v>55</v>
      </c>
      <c r="R45" s="150">
        <v>140</v>
      </c>
    </row>
    <row r="46" spans="1:18" x14ac:dyDescent="0.15">
      <c r="A46" s="129"/>
      <c r="B46" s="129" t="s">
        <v>114</v>
      </c>
      <c r="C46" s="149">
        <v>1</v>
      </c>
      <c r="D46" s="150">
        <v>1</v>
      </c>
      <c r="E46" s="150">
        <v>1</v>
      </c>
      <c r="F46" s="150" t="s">
        <v>60</v>
      </c>
      <c r="G46" s="150" t="s">
        <v>60</v>
      </c>
      <c r="H46" s="150" t="s">
        <v>60</v>
      </c>
      <c r="I46" s="150" t="s">
        <v>60</v>
      </c>
      <c r="J46" s="150" t="s">
        <v>60</v>
      </c>
      <c r="K46" s="129"/>
      <c r="L46" s="129" t="s">
        <v>114</v>
      </c>
      <c r="M46" s="149">
        <v>9</v>
      </c>
      <c r="N46" s="150">
        <v>4</v>
      </c>
      <c r="O46" s="150">
        <v>3</v>
      </c>
      <c r="P46" s="150">
        <v>3</v>
      </c>
      <c r="Q46" s="150">
        <v>1</v>
      </c>
      <c r="R46" s="150">
        <v>2</v>
      </c>
    </row>
    <row r="47" spans="1:18" x14ac:dyDescent="0.15">
      <c r="A47" s="129"/>
      <c r="B47" s="129" t="s">
        <v>115</v>
      </c>
      <c r="C47" s="149">
        <v>23</v>
      </c>
      <c r="D47" s="150">
        <v>23</v>
      </c>
      <c r="E47" s="150">
        <v>8</v>
      </c>
      <c r="F47" s="150" t="s">
        <v>60</v>
      </c>
      <c r="G47" s="150" t="s">
        <v>60</v>
      </c>
      <c r="H47" s="150" t="s">
        <v>60</v>
      </c>
      <c r="I47" s="150">
        <v>10</v>
      </c>
      <c r="J47" s="150">
        <v>5</v>
      </c>
      <c r="K47" s="129"/>
      <c r="L47" s="129" t="s">
        <v>115</v>
      </c>
      <c r="M47" s="149">
        <v>277</v>
      </c>
      <c r="N47" s="150">
        <v>131</v>
      </c>
      <c r="O47" s="150">
        <v>120</v>
      </c>
      <c r="P47" s="150">
        <v>50</v>
      </c>
      <c r="Q47" s="150">
        <v>36</v>
      </c>
      <c r="R47" s="150">
        <v>96</v>
      </c>
    </row>
    <row r="48" spans="1:18" x14ac:dyDescent="0.15">
      <c r="A48" s="129"/>
      <c r="B48" s="129" t="s">
        <v>116</v>
      </c>
      <c r="C48" s="149">
        <v>32</v>
      </c>
      <c r="D48" s="150">
        <v>32</v>
      </c>
      <c r="E48" s="150">
        <v>25</v>
      </c>
      <c r="F48" s="150">
        <v>1</v>
      </c>
      <c r="G48" s="150">
        <v>2</v>
      </c>
      <c r="H48" s="150" t="s">
        <v>60</v>
      </c>
      <c r="I48" s="150">
        <v>6</v>
      </c>
      <c r="J48" s="150">
        <v>1</v>
      </c>
      <c r="K48" s="129"/>
      <c r="L48" s="129" t="s">
        <v>116</v>
      </c>
      <c r="M48" s="149">
        <v>319</v>
      </c>
      <c r="N48" s="150">
        <v>113</v>
      </c>
      <c r="O48" s="150">
        <v>99</v>
      </c>
      <c r="P48" s="150">
        <v>65</v>
      </c>
      <c r="Q48" s="150">
        <v>42</v>
      </c>
      <c r="R48" s="150">
        <v>141</v>
      </c>
    </row>
    <row r="49" spans="1:18" x14ac:dyDescent="0.15">
      <c r="A49" s="129"/>
      <c r="B49" s="129" t="s">
        <v>117</v>
      </c>
      <c r="C49" s="149">
        <v>48</v>
      </c>
      <c r="D49" s="150">
        <v>48</v>
      </c>
      <c r="E49" s="150">
        <v>17</v>
      </c>
      <c r="F49" s="150" t="s">
        <v>60</v>
      </c>
      <c r="G49" s="150" t="s">
        <v>60</v>
      </c>
      <c r="H49" s="150" t="s">
        <v>60</v>
      </c>
      <c r="I49" s="150">
        <v>28</v>
      </c>
      <c r="J49" s="150">
        <v>3</v>
      </c>
      <c r="K49" s="129"/>
      <c r="L49" s="129" t="s">
        <v>117</v>
      </c>
      <c r="M49" s="149">
        <v>581</v>
      </c>
      <c r="N49" s="150">
        <v>319</v>
      </c>
      <c r="O49" s="150">
        <v>304</v>
      </c>
      <c r="P49" s="150">
        <v>77</v>
      </c>
      <c r="Q49" s="150">
        <v>62</v>
      </c>
      <c r="R49" s="150">
        <v>185</v>
      </c>
    </row>
    <row r="50" spans="1:18" x14ac:dyDescent="0.15">
      <c r="A50" s="129"/>
      <c r="B50" s="129" t="s">
        <v>118</v>
      </c>
      <c r="C50" s="149">
        <v>32</v>
      </c>
      <c r="D50" s="150">
        <v>32</v>
      </c>
      <c r="E50" s="150">
        <v>13</v>
      </c>
      <c r="F50" s="150" t="s">
        <v>60</v>
      </c>
      <c r="G50" s="150">
        <v>1</v>
      </c>
      <c r="H50" s="150" t="s">
        <v>60</v>
      </c>
      <c r="I50" s="150">
        <v>18</v>
      </c>
      <c r="J50" s="150" t="s">
        <v>60</v>
      </c>
      <c r="K50" s="129"/>
      <c r="L50" s="129" t="s">
        <v>118</v>
      </c>
      <c r="M50" s="149">
        <v>423</v>
      </c>
      <c r="N50" s="150">
        <v>212</v>
      </c>
      <c r="O50" s="150">
        <v>203</v>
      </c>
      <c r="P50" s="150">
        <v>71</v>
      </c>
      <c r="Q50" s="150">
        <v>52</v>
      </c>
      <c r="R50" s="150">
        <v>140</v>
      </c>
    </row>
    <row r="51" spans="1:18" x14ac:dyDescent="0.15">
      <c r="A51" s="129"/>
      <c r="B51" s="129" t="s">
        <v>119</v>
      </c>
      <c r="C51" s="149">
        <v>27</v>
      </c>
      <c r="D51" s="150">
        <v>27</v>
      </c>
      <c r="E51" s="150">
        <v>10</v>
      </c>
      <c r="F51" s="150" t="s">
        <v>60</v>
      </c>
      <c r="G51" s="150" t="s">
        <v>60</v>
      </c>
      <c r="H51" s="150" t="s">
        <v>60</v>
      </c>
      <c r="I51" s="150">
        <v>17</v>
      </c>
      <c r="J51" s="150" t="s">
        <v>60</v>
      </c>
      <c r="K51" s="129"/>
      <c r="L51" s="129" t="s">
        <v>119</v>
      </c>
      <c r="M51" s="149">
        <v>393</v>
      </c>
      <c r="N51" s="150">
        <v>189</v>
      </c>
      <c r="O51" s="150">
        <v>183</v>
      </c>
      <c r="P51" s="150">
        <v>79</v>
      </c>
      <c r="Q51" s="150">
        <v>59</v>
      </c>
      <c r="R51" s="150">
        <v>125</v>
      </c>
    </row>
    <row r="52" spans="1:18" x14ac:dyDescent="0.15">
      <c r="A52" s="129"/>
      <c r="B52" s="129" t="s">
        <v>120</v>
      </c>
      <c r="C52" s="149">
        <v>60</v>
      </c>
      <c r="D52" s="150">
        <v>60</v>
      </c>
      <c r="E52" s="150">
        <v>12</v>
      </c>
      <c r="F52" s="150">
        <v>1</v>
      </c>
      <c r="G52" s="150">
        <v>1</v>
      </c>
      <c r="H52" s="150">
        <v>1</v>
      </c>
      <c r="I52" s="150">
        <v>34</v>
      </c>
      <c r="J52" s="150">
        <v>12</v>
      </c>
      <c r="K52" s="129"/>
      <c r="L52" s="129" t="s">
        <v>120</v>
      </c>
      <c r="M52" s="149">
        <v>659</v>
      </c>
      <c r="N52" s="150">
        <v>444</v>
      </c>
      <c r="O52" s="150">
        <v>431</v>
      </c>
      <c r="P52" s="150">
        <v>70</v>
      </c>
      <c r="Q52" s="150">
        <v>56</v>
      </c>
      <c r="R52" s="150">
        <v>145</v>
      </c>
    </row>
    <row r="53" spans="1:18" x14ac:dyDescent="0.15">
      <c r="A53" s="129"/>
      <c r="B53" s="129" t="s">
        <v>121</v>
      </c>
      <c r="C53" s="149">
        <v>38</v>
      </c>
      <c r="D53" s="150">
        <v>38</v>
      </c>
      <c r="E53" s="150">
        <v>17</v>
      </c>
      <c r="F53" s="150" t="s">
        <v>60</v>
      </c>
      <c r="G53" s="150" t="s">
        <v>60</v>
      </c>
      <c r="H53" s="150">
        <v>2</v>
      </c>
      <c r="I53" s="150">
        <v>9</v>
      </c>
      <c r="J53" s="150">
        <v>12</v>
      </c>
      <c r="K53" s="129"/>
      <c r="L53" s="129" t="s">
        <v>121</v>
      </c>
      <c r="M53" s="149">
        <v>405</v>
      </c>
      <c r="N53" s="150">
        <v>134</v>
      </c>
      <c r="O53" s="150">
        <v>119</v>
      </c>
      <c r="P53" s="150">
        <v>86</v>
      </c>
      <c r="Q53" s="150">
        <v>59</v>
      </c>
      <c r="R53" s="150">
        <v>185</v>
      </c>
    </row>
    <row r="54" spans="1:18" x14ac:dyDescent="0.15">
      <c r="A54" s="284" t="s">
        <v>106</v>
      </c>
      <c r="B54" s="284"/>
      <c r="C54" s="165">
        <f>+SUM(C55:C57)</f>
        <v>58</v>
      </c>
      <c r="D54" s="164">
        <f>+SUM(D55:D57)</f>
        <v>58</v>
      </c>
      <c r="E54" s="164">
        <f>+SUM(E55:E57)</f>
        <v>33</v>
      </c>
      <c r="F54" s="164" t="s">
        <v>307</v>
      </c>
      <c r="G54" s="164">
        <f>+SUM(G55:G57)</f>
        <v>1</v>
      </c>
      <c r="H54" s="164">
        <f>+SUM(H55:H57)</f>
        <v>1</v>
      </c>
      <c r="I54" s="164">
        <f>+SUM(I55:I57)</f>
        <v>8</v>
      </c>
      <c r="J54" s="164">
        <f>+SUM(J55:J57)</f>
        <v>16</v>
      </c>
      <c r="K54" s="284" t="s">
        <v>106</v>
      </c>
      <c r="L54" s="284"/>
      <c r="M54" s="165">
        <f t="shared" ref="M54:R54" si="6">+SUM(M55:M57)</f>
        <v>955</v>
      </c>
      <c r="N54" s="164">
        <f t="shared" si="6"/>
        <v>460</v>
      </c>
      <c r="O54" s="164">
        <f t="shared" si="6"/>
        <v>435</v>
      </c>
      <c r="P54" s="164">
        <f t="shared" si="6"/>
        <v>177</v>
      </c>
      <c r="Q54" s="164">
        <f t="shared" si="6"/>
        <v>113</v>
      </c>
      <c r="R54" s="164">
        <f t="shared" si="6"/>
        <v>318</v>
      </c>
    </row>
    <row r="55" spans="1:18" x14ac:dyDescent="0.15">
      <c r="A55" s="129"/>
      <c r="B55" s="154" t="s">
        <v>114</v>
      </c>
      <c r="C55" s="150">
        <v>17</v>
      </c>
      <c r="D55" s="150">
        <v>17</v>
      </c>
      <c r="E55" s="150">
        <v>14</v>
      </c>
      <c r="F55" s="150" t="s">
        <v>60</v>
      </c>
      <c r="G55" s="150" t="s">
        <v>60</v>
      </c>
      <c r="H55" s="150">
        <v>1</v>
      </c>
      <c r="I55" s="150">
        <v>2</v>
      </c>
      <c r="J55" s="150">
        <v>1</v>
      </c>
      <c r="K55" s="129"/>
      <c r="L55" s="129" t="s">
        <v>114</v>
      </c>
      <c r="M55" s="149">
        <v>276</v>
      </c>
      <c r="N55" s="150">
        <v>137</v>
      </c>
      <c r="O55" s="150">
        <v>127</v>
      </c>
      <c r="P55" s="150">
        <v>43</v>
      </c>
      <c r="Q55" s="150">
        <v>27</v>
      </c>
      <c r="R55" s="150">
        <v>96</v>
      </c>
    </row>
    <row r="56" spans="1:18" x14ac:dyDescent="0.15">
      <c r="A56" s="129"/>
      <c r="B56" s="154" t="s">
        <v>122</v>
      </c>
      <c r="C56" s="150">
        <v>25</v>
      </c>
      <c r="D56" s="150">
        <v>25</v>
      </c>
      <c r="E56" s="150">
        <v>10</v>
      </c>
      <c r="F56" s="150" t="s">
        <v>60</v>
      </c>
      <c r="G56" s="150" t="s">
        <v>60</v>
      </c>
      <c r="H56" s="150" t="s">
        <v>60</v>
      </c>
      <c r="I56" s="150">
        <v>4</v>
      </c>
      <c r="J56" s="150">
        <v>10</v>
      </c>
      <c r="K56" s="129"/>
      <c r="L56" s="129" t="s">
        <v>122</v>
      </c>
      <c r="M56" s="149">
        <v>480</v>
      </c>
      <c r="N56" s="150">
        <v>265</v>
      </c>
      <c r="O56" s="150">
        <v>252</v>
      </c>
      <c r="P56" s="150">
        <v>81</v>
      </c>
      <c r="Q56" s="150">
        <v>55</v>
      </c>
      <c r="R56" s="150">
        <v>134</v>
      </c>
    </row>
    <row r="57" spans="1:18" x14ac:dyDescent="0.15">
      <c r="A57" s="129"/>
      <c r="B57" s="154" t="s">
        <v>123</v>
      </c>
      <c r="C57" s="150">
        <v>16</v>
      </c>
      <c r="D57" s="150">
        <v>16</v>
      </c>
      <c r="E57" s="150">
        <v>9</v>
      </c>
      <c r="F57" s="150" t="s">
        <v>60</v>
      </c>
      <c r="G57" s="150">
        <v>1</v>
      </c>
      <c r="H57" s="150" t="s">
        <v>60</v>
      </c>
      <c r="I57" s="150">
        <v>2</v>
      </c>
      <c r="J57" s="150">
        <v>5</v>
      </c>
      <c r="K57" s="129"/>
      <c r="L57" s="129" t="s">
        <v>123</v>
      </c>
      <c r="M57" s="149">
        <v>199</v>
      </c>
      <c r="N57" s="150">
        <v>58</v>
      </c>
      <c r="O57" s="150">
        <v>56</v>
      </c>
      <c r="P57" s="150">
        <v>53</v>
      </c>
      <c r="Q57" s="150">
        <v>31</v>
      </c>
      <c r="R57" s="150">
        <v>88</v>
      </c>
    </row>
    <row r="58" spans="1:18" x14ac:dyDescent="0.15">
      <c r="A58" s="284" t="s">
        <v>107</v>
      </c>
      <c r="B58" s="284"/>
      <c r="C58" s="165">
        <f>+C59</f>
        <v>21</v>
      </c>
      <c r="D58" s="164">
        <f>+D59</f>
        <v>21</v>
      </c>
      <c r="E58" s="164">
        <f>+E59</f>
        <v>4</v>
      </c>
      <c r="F58" s="164" t="s">
        <v>307</v>
      </c>
      <c r="G58" s="164" t="s">
        <v>307</v>
      </c>
      <c r="H58" s="164" t="s">
        <v>307</v>
      </c>
      <c r="I58" s="164">
        <f>+I59</f>
        <v>4</v>
      </c>
      <c r="J58" s="164">
        <f>+J59</f>
        <v>13</v>
      </c>
      <c r="K58" s="284" t="s">
        <v>107</v>
      </c>
      <c r="L58" s="284"/>
      <c r="M58" s="165">
        <f t="shared" ref="M58:R58" si="7">+M59</f>
        <v>409</v>
      </c>
      <c r="N58" s="164">
        <f t="shared" si="7"/>
        <v>219</v>
      </c>
      <c r="O58" s="164">
        <f t="shared" si="7"/>
        <v>209</v>
      </c>
      <c r="P58" s="164">
        <f t="shared" si="7"/>
        <v>73</v>
      </c>
      <c r="Q58" s="164">
        <f t="shared" si="7"/>
        <v>54</v>
      </c>
      <c r="R58" s="164">
        <f t="shared" si="7"/>
        <v>117</v>
      </c>
    </row>
    <row r="59" spans="1:18" ht="12" thickBot="1" x14ac:dyDescent="0.2">
      <c r="A59" s="140"/>
      <c r="B59" s="140" t="s">
        <v>124</v>
      </c>
      <c r="C59" s="151">
        <v>21</v>
      </c>
      <c r="D59" s="152">
        <v>21</v>
      </c>
      <c r="E59" s="152">
        <v>4</v>
      </c>
      <c r="F59" s="152" t="s">
        <v>60</v>
      </c>
      <c r="G59" s="152" t="s">
        <v>60</v>
      </c>
      <c r="H59" s="152" t="s">
        <v>60</v>
      </c>
      <c r="I59" s="152">
        <v>4</v>
      </c>
      <c r="J59" s="152">
        <v>13</v>
      </c>
      <c r="K59" s="140"/>
      <c r="L59" s="140" t="s">
        <v>124</v>
      </c>
      <c r="M59" s="151">
        <v>409</v>
      </c>
      <c r="N59" s="152">
        <v>219</v>
      </c>
      <c r="O59" s="152">
        <v>209</v>
      </c>
      <c r="P59" s="152">
        <v>73</v>
      </c>
      <c r="Q59" s="152">
        <v>54</v>
      </c>
      <c r="R59" s="152">
        <v>117</v>
      </c>
    </row>
  </sheetData>
  <mergeCells count="64">
    <mergeCell ref="U6:U7"/>
    <mergeCell ref="S6:S7"/>
    <mergeCell ref="T6:T7"/>
    <mergeCell ref="K9:L9"/>
    <mergeCell ref="Q4:Q5"/>
    <mergeCell ref="K3:L7"/>
    <mergeCell ref="O3:U3"/>
    <mergeCell ref="P6:P7"/>
    <mergeCell ref="O4:O7"/>
    <mergeCell ref="R4:R5"/>
    <mergeCell ref="S4:S5"/>
    <mergeCell ref="T4:T5"/>
    <mergeCell ref="U4:U5"/>
    <mergeCell ref="M3:M7"/>
    <mergeCell ref="D6:D7"/>
    <mergeCell ref="E6:E7"/>
    <mergeCell ref="F6:F7"/>
    <mergeCell ref="G6:G7"/>
    <mergeCell ref="I6:I7"/>
    <mergeCell ref="H6:H7"/>
    <mergeCell ref="J6:J7"/>
    <mergeCell ref="C6:C7"/>
    <mergeCell ref="A24:B24"/>
    <mergeCell ref="K24:L24"/>
    <mergeCell ref="A28:B28"/>
    <mergeCell ref="K28:L28"/>
    <mergeCell ref="A8:B8"/>
    <mergeCell ref="K8:L8"/>
    <mergeCell ref="A9:B9"/>
    <mergeCell ref="P4:P5"/>
    <mergeCell ref="Q6:Q7"/>
    <mergeCell ref="R6:R7"/>
    <mergeCell ref="I2:J2"/>
    <mergeCell ref="N3:N7"/>
    <mergeCell ref="A3:B7"/>
    <mergeCell ref="C3:D5"/>
    <mergeCell ref="E3:F5"/>
    <mergeCell ref="G3:H5"/>
    <mergeCell ref="I3:J5"/>
    <mergeCell ref="A33:B37"/>
    <mergeCell ref="C33:C37"/>
    <mergeCell ref="D33:J35"/>
    <mergeCell ref="K33:L37"/>
    <mergeCell ref="M33:M37"/>
    <mergeCell ref="N33:N37"/>
    <mergeCell ref="J36:J37"/>
    <mergeCell ref="P33:P37"/>
    <mergeCell ref="R33:R37"/>
    <mergeCell ref="O34:O37"/>
    <mergeCell ref="Q34:Q37"/>
    <mergeCell ref="D36:D37"/>
    <mergeCell ref="E36:E37"/>
    <mergeCell ref="F36:F37"/>
    <mergeCell ref="G36:G37"/>
    <mergeCell ref="H36:H37"/>
    <mergeCell ref="I36:I37"/>
    <mergeCell ref="A58:B58"/>
    <mergeCell ref="K58:L58"/>
    <mergeCell ref="A38:B38"/>
    <mergeCell ref="K38:L38"/>
    <mergeCell ref="A39:B39"/>
    <mergeCell ref="K39:L39"/>
    <mergeCell ref="A54:B54"/>
    <mergeCell ref="K54:L54"/>
  </mergeCells>
  <phoneticPr fontId="13"/>
  <pageMargins left="0.9055118110236221" right="0.9055118110236221" top="0.74803149606299213" bottom="0.74803149606299213" header="0.31496062992125984" footer="0.31496062992125984"/>
  <pageSetup paperSize="9" firstPageNumber="66" orientation="portrait" useFirstPageNumber="1" verticalDpi="300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9"/>
  <sheetViews>
    <sheetView showGridLines="0" view="pageBreakPreview" topLeftCell="C2" zoomScaleNormal="100" zoomScaleSheetLayoutView="100" workbookViewId="0">
      <selection activeCell="I8" sqref="I8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9" width="17.625" style="29" customWidth="1"/>
    <col min="10" max="10" width="10.625" style="1" customWidth="1"/>
    <col min="11" max="11" width="2.75" style="1" customWidth="1"/>
    <col min="12" max="16384" width="8.875" style="1"/>
  </cols>
  <sheetData>
    <row r="1" spans="1:11" ht="12.6" customHeight="1" x14ac:dyDescent="0.15">
      <c r="B1" s="4" t="s">
        <v>613</v>
      </c>
      <c r="D1" s="4"/>
      <c r="E1" s="4"/>
      <c r="F1" s="4"/>
      <c r="G1" s="4"/>
      <c r="H1" s="4"/>
      <c r="I1" s="4"/>
    </row>
    <row r="2" spans="1:11" ht="12.6" customHeight="1" thickBot="1" x14ac:dyDescent="0.2">
      <c r="C2" s="4"/>
      <c r="D2" s="5"/>
      <c r="E2" s="5"/>
      <c r="F2" s="5"/>
      <c r="G2" s="5"/>
      <c r="H2" s="5"/>
      <c r="I2" s="5"/>
      <c r="J2" s="6"/>
      <c r="K2" s="49" t="s">
        <v>253</v>
      </c>
    </row>
    <row r="3" spans="1:11" ht="12.6" customHeight="1" x14ac:dyDescent="0.15">
      <c r="A3" s="218" t="s">
        <v>144</v>
      </c>
      <c r="B3" s="219"/>
      <c r="C3" s="232" t="s">
        <v>254</v>
      </c>
      <c r="D3" s="352" t="s">
        <v>160</v>
      </c>
      <c r="E3" s="15"/>
      <c r="F3" s="12"/>
      <c r="G3" s="352" t="s">
        <v>252</v>
      </c>
      <c r="H3" s="353"/>
      <c r="I3" s="354"/>
      <c r="J3" s="209" t="s">
        <v>144</v>
      </c>
      <c r="K3" s="210"/>
    </row>
    <row r="4" spans="1:11" ht="12.6" customHeight="1" x14ac:dyDescent="0.15">
      <c r="A4" s="220"/>
      <c r="B4" s="221"/>
      <c r="C4" s="223"/>
      <c r="D4" s="216"/>
      <c r="E4" s="68"/>
      <c r="F4" s="72"/>
      <c r="G4" s="216"/>
      <c r="H4" s="326"/>
      <c r="I4" s="355"/>
      <c r="J4" s="211"/>
      <c r="K4" s="212"/>
    </row>
    <row r="5" spans="1:11" ht="12.6" customHeight="1" x14ac:dyDescent="0.15">
      <c r="A5" s="220"/>
      <c r="B5" s="221"/>
      <c r="C5" s="223"/>
      <c r="D5" s="216"/>
      <c r="E5" s="226" t="s">
        <v>255</v>
      </c>
      <c r="F5" s="226" t="s">
        <v>256</v>
      </c>
      <c r="G5" s="216"/>
      <c r="H5" s="325" t="s">
        <v>602</v>
      </c>
      <c r="I5" s="317" t="s">
        <v>603</v>
      </c>
      <c r="J5" s="211"/>
      <c r="K5" s="212"/>
    </row>
    <row r="6" spans="1:11" ht="12.6" customHeight="1" x14ac:dyDescent="0.15">
      <c r="A6" s="220"/>
      <c r="B6" s="221"/>
      <c r="C6" s="223"/>
      <c r="D6" s="216"/>
      <c r="E6" s="226"/>
      <c r="F6" s="226"/>
      <c r="G6" s="216"/>
      <c r="H6" s="325"/>
      <c r="I6" s="317"/>
      <c r="J6" s="211"/>
      <c r="K6" s="212"/>
    </row>
    <row r="7" spans="1:11" ht="18" customHeight="1" x14ac:dyDescent="0.15">
      <c r="A7" s="220"/>
      <c r="B7" s="221"/>
      <c r="C7" s="233"/>
      <c r="D7" s="315"/>
      <c r="E7" s="234"/>
      <c r="F7" s="234"/>
      <c r="G7" s="315"/>
      <c r="H7" s="325"/>
      <c r="I7" s="317"/>
      <c r="J7" s="211"/>
      <c r="K7" s="212"/>
    </row>
    <row r="8" spans="1:11" s="37" customFormat="1" ht="18" customHeight="1" x14ac:dyDescent="0.15">
      <c r="A8" s="214" t="s">
        <v>61</v>
      </c>
      <c r="B8" s="217"/>
      <c r="C8" s="84">
        <f>+SUM(C9,C24,C28)</f>
        <v>5719</v>
      </c>
      <c r="D8" s="84">
        <f t="shared" ref="D8:I8" si="0">+D9+D24+D28</f>
        <v>2529</v>
      </c>
      <c r="E8" s="84">
        <f t="shared" si="0"/>
        <v>1382</v>
      </c>
      <c r="F8" s="84">
        <f t="shared" si="0"/>
        <v>1124</v>
      </c>
      <c r="G8" s="84">
        <f t="shared" si="0"/>
        <v>3190</v>
      </c>
      <c r="H8" s="84">
        <f t="shared" si="0"/>
        <v>1411</v>
      </c>
      <c r="I8" s="84">
        <f t="shared" si="0"/>
        <v>1779</v>
      </c>
      <c r="J8" s="213" t="s">
        <v>61</v>
      </c>
      <c r="K8" s="214"/>
    </row>
    <row r="9" spans="1:11" s="37" customFormat="1" ht="18" customHeight="1" x14ac:dyDescent="0.15">
      <c r="A9" s="205" t="s">
        <v>62</v>
      </c>
      <c r="B9" s="208"/>
      <c r="C9" s="85">
        <f>+SUM(C10:C23)</f>
        <v>4355</v>
      </c>
      <c r="D9" s="85">
        <f t="shared" ref="D9:I9" si="1">+SUM(D10:D23)</f>
        <v>1964</v>
      </c>
      <c r="E9" s="85">
        <f t="shared" si="1"/>
        <v>1043</v>
      </c>
      <c r="F9" s="85">
        <f t="shared" si="1"/>
        <v>881</v>
      </c>
      <c r="G9" s="85">
        <f t="shared" si="1"/>
        <v>2391</v>
      </c>
      <c r="H9" s="85">
        <f t="shared" si="1"/>
        <v>1035</v>
      </c>
      <c r="I9" s="85">
        <f t="shared" si="1"/>
        <v>1356</v>
      </c>
      <c r="J9" s="204" t="s">
        <v>62</v>
      </c>
      <c r="K9" s="205"/>
    </row>
    <row r="10" spans="1:11" ht="18" customHeight="1" x14ac:dyDescent="0.15">
      <c r="A10" s="31"/>
      <c r="B10" s="32" t="s">
        <v>63</v>
      </c>
      <c r="C10" s="101">
        <v>56</v>
      </c>
      <c r="D10" s="101">
        <v>25</v>
      </c>
      <c r="E10" s="101">
        <v>10</v>
      </c>
      <c r="F10" s="101">
        <v>8</v>
      </c>
      <c r="G10" s="101">
        <v>31</v>
      </c>
      <c r="H10" s="101">
        <v>11</v>
      </c>
      <c r="I10" s="101">
        <v>20</v>
      </c>
      <c r="J10" s="45" t="s">
        <v>63</v>
      </c>
      <c r="K10" s="46"/>
    </row>
    <row r="11" spans="1:11" ht="18" customHeight="1" x14ac:dyDescent="0.15">
      <c r="A11" s="31"/>
      <c r="B11" s="32" t="s">
        <v>64</v>
      </c>
      <c r="C11" s="101">
        <v>395</v>
      </c>
      <c r="D11" s="101">
        <v>203</v>
      </c>
      <c r="E11" s="101">
        <v>113</v>
      </c>
      <c r="F11" s="101">
        <v>109</v>
      </c>
      <c r="G11" s="101">
        <v>192</v>
      </c>
      <c r="H11" s="101">
        <v>105</v>
      </c>
      <c r="I11" s="101">
        <v>87</v>
      </c>
      <c r="J11" s="45" t="s">
        <v>64</v>
      </c>
      <c r="K11" s="46"/>
    </row>
    <row r="12" spans="1:11" ht="18" customHeight="1" x14ac:dyDescent="0.15">
      <c r="A12" s="31"/>
      <c r="B12" s="32" t="s">
        <v>65</v>
      </c>
      <c r="C12" s="101">
        <v>197</v>
      </c>
      <c r="D12" s="101">
        <v>65</v>
      </c>
      <c r="E12" s="101">
        <v>25</v>
      </c>
      <c r="F12" s="101">
        <v>17</v>
      </c>
      <c r="G12" s="101">
        <v>132</v>
      </c>
      <c r="H12" s="101">
        <v>34</v>
      </c>
      <c r="I12" s="101">
        <v>98</v>
      </c>
      <c r="J12" s="45" t="s">
        <v>65</v>
      </c>
      <c r="K12" s="46"/>
    </row>
    <row r="13" spans="1:11" ht="18" customHeight="1" x14ac:dyDescent="0.15">
      <c r="A13" s="31"/>
      <c r="B13" s="32" t="s">
        <v>66</v>
      </c>
      <c r="C13" s="101">
        <v>147</v>
      </c>
      <c r="D13" s="101">
        <v>49</v>
      </c>
      <c r="E13" s="101">
        <v>24</v>
      </c>
      <c r="F13" s="101">
        <v>15</v>
      </c>
      <c r="G13" s="101">
        <v>98</v>
      </c>
      <c r="H13" s="101">
        <v>15</v>
      </c>
      <c r="I13" s="101">
        <v>83</v>
      </c>
      <c r="J13" s="45" t="s">
        <v>66</v>
      </c>
      <c r="K13" s="46"/>
    </row>
    <row r="14" spans="1:11" ht="18" customHeight="1" x14ac:dyDescent="0.15">
      <c r="A14" s="31"/>
      <c r="B14" s="32" t="s">
        <v>67</v>
      </c>
      <c r="C14" s="101">
        <v>101</v>
      </c>
      <c r="D14" s="101">
        <v>31</v>
      </c>
      <c r="E14" s="101">
        <v>8</v>
      </c>
      <c r="F14" s="101">
        <v>10</v>
      </c>
      <c r="G14" s="101">
        <v>70</v>
      </c>
      <c r="H14" s="101">
        <v>19</v>
      </c>
      <c r="I14" s="101">
        <v>51</v>
      </c>
      <c r="J14" s="45" t="s">
        <v>67</v>
      </c>
      <c r="K14" s="46"/>
    </row>
    <row r="15" spans="1:11" ht="18" customHeight="1" x14ac:dyDescent="0.15">
      <c r="A15" s="31"/>
      <c r="B15" s="32" t="s">
        <v>68</v>
      </c>
      <c r="C15" s="101">
        <v>393</v>
      </c>
      <c r="D15" s="101">
        <v>164</v>
      </c>
      <c r="E15" s="101">
        <v>84</v>
      </c>
      <c r="F15" s="101">
        <v>76</v>
      </c>
      <c r="G15" s="101">
        <v>229</v>
      </c>
      <c r="H15" s="101">
        <v>85</v>
      </c>
      <c r="I15" s="101">
        <v>144</v>
      </c>
      <c r="J15" s="45" t="s">
        <v>68</v>
      </c>
      <c r="K15" s="46"/>
    </row>
    <row r="16" spans="1:11" ht="18" customHeight="1" x14ac:dyDescent="0.15">
      <c r="A16" s="31"/>
      <c r="B16" s="32" t="s">
        <v>69</v>
      </c>
      <c r="C16" s="101">
        <v>9</v>
      </c>
      <c r="D16" s="101">
        <v>4</v>
      </c>
      <c r="E16" s="101">
        <v>3</v>
      </c>
      <c r="F16" s="101">
        <v>3</v>
      </c>
      <c r="G16" s="101">
        <v>5</v>
      </c>
      <c r="H16" s="101">
        <v>1</v>
      </c>
      <c r="I16" s="101">
        <v>4</v>
      </c>
      <c r="J16" s="45" t="s">
        <v>69</v>
      </c>
      <c r="K16" s="46"/>
    </row>
    <row r="17" spans="1:11" ht="18" customHeight="1" x14ac:dyDescent="0.15">
      <c r="A17" s="31"/>
      <c r="B17" s="32" t="s">
        <v>70</v>
      </c>
      <c r="C17" s="101">
        <v>277</v>
      </c>
      <c r="D17" s="101">
        <v>137</v>
      </c>
      <c r="E17" s="101">
        <v>78</v>
      </c>
      <c r="F17" s="101">
        <v>55</v>
      </c>
      <c r="G17" s="101">
        <v>140</v>
      </c>
      <c r="H17" s="101">
        <v>57</v>
      </c>
      <c r="I17" s="101">
        <v>83</v>
      </c>
      <c r="J17" s="45" t="s">
        <v>70</v>
      </c>
      <c r="K17" s="46"/>
    </row>
    <row r="18" spans="1:11" ht="18" customHeight="1" x14ac:dyDescent="0.15">
      <c r="A18" s="31"/>
      <c r="B18" s="32" t="s">
        <v>71</v>
      </c>
      <c r="C18" s="101">
        <v>319</v>
      </c>
      <c r="D18" s="101">
        <v>116</v>
      </c>
      <c r="E18" s="101">
        <v>43</v>
      </c>
      <c r="F18" s="101">
        <v>43</v>
      </c>
      <c r="G18" s="101">
        <v>203</v>
      </c>
      <c r="H18" s="101">
        <v>70</v>
      </c>
      <c r="I18" s="101">
        <v>133</v>
      </c>
      <c r="J18" s="45" t="s">
        <v>71</v>
      </c>
      <c r="K18" s="46"/>
    </row>
    <row r="19" spans="1:11" ht="18" customHeight="1" x14ac:dyDescent="0.15">
      <c r="A19" s="31"/>
      <c r="B19" s="32" t="s">
        <v>72</v>
      </c>
      <c r="C19" s="101">
        <v>581</v>
      </c>
      <c r="D19" s="101">
        <v>311</v>
      </c>
      <c r="E19" s="101">
        <v>183</v>
      </c>
      <c r="F19" s="101">
        <v>151</v>
      </c>
      <c r="G19" s="101">
        <v>270</v>
      </c>
      <c r="H19" s="101">
        <v>134</v>
      </c>
      <c r="I19" s="101">
        <v>136</v>
      </c>
      <c r="J19" s="45" t="s">
        <v>72</v>
      </c>
      <c r="K19" s="46"/>
    </row>
    <row r="20" spans="1:11" ht="18" customHeight="1" x14ac:dyDescent="0.15">
      <c r="A20" s="31"/>
      <c r="B20" s="32" t="s">
        <v>73</v>
      </c>
      <c r="C20" s="101">
        <v>423</v>
      </c>
      <c r="D20" s="101">
        <v>198</v>
      </c>
      <c r="E20" s="101">
        <v>103</v>
      </c>
      <c r="F20" s="101">
        <v>83</v>
      </c>
      <c r="G20" s="101">
        <v>225</v>
      </c>
      <c r="H20" s="101">
        <v>108</v>
      </c>
      <c r="I20" s="101">
        <v>117</v>
      </c>
      <c r="J20" s="45" t="s">
        <v>73</v>
      </c>
      <c r="K20" s="46"/>
    </row>
    <row r="21" spans="1:11" ht="18" customHeight="1" x14ac:dyDescent="0.15">
      <c r="A21" s="31"/>
      <c r="B21" s="32" t="s">
        <v>74</v>
      </c>
      <c r="C21" s="101">
        <v>393</v>
      </c>
      <c r="D21" s="101">
        <v>160</v>
      </c>
      <c r="E21" s="101">
        <v>89</v>
      </c>
      <c r="F21" s="101">
        <v>65</v>
      </c>
      <c r="G21" s="101">
        <v>233</v>
      </c>
      <c r="H21" s="101">
        <v>103</v>
      </c>
      <c r="I21" s="101">
        <v>130</v>
      </c>
      <c r="J21" s="45" t="s">
        <v>74</v>
      </c>
      <c r="K21" s="46"/>
    </row>
    <row r="22" spans="1:11" ht="18" customHeight="1" x14ac:dyDescent="0.15">
      <c r="A22" s="31"/>
      <c r="B22" s="32" t="s">
        <v>75</v>
      </c>
      <c r="C22" s="101">
        <v>659</v>
      </c>
      <c r="D22" s="101">
        <v>367</v>
      </c>
      <c r="E22" s="101">
        <v>228</v>
      </c>
      <c r="F22" s="101">
        <v>202</v>
      </c>
      <c r="G22" s="101">
        <v>292</v>
      </c>
      <c r="H22" s="101">
        <v>191</v>
      </c>
      <c r="I22" s="101">
        <v>101</v>
      </c>
      <c r="J22" s="45" t="s">
        <v>75</v>
      </c>
      <c r="K22" s="46"/>
    </row>
    <row r="23" spans="1:11" ht="18" customHeight="1" x14ac:dyDescent="0.15">
      <c r="A23" s="31"/>
      <c r="B23" s="32" t="s">
        <v>76</v>
      </c>
      <c r="C23" s="101">
        <v>405</v>
      </c>
      <c r="D23" s="101">
        <v>134</v>
      </c>
      <c r="E23" s="101">
        <v>52</v>
      </c>
      <c r="F23" s="101">
        <v>44</v>
      </c>
      <c r="G23" s="101">
        <v>271</v>
      </c>
      <c r="H23" s="101">
        <v>102</v>
      </c>
      <c r="I23" s="101">
        <v>169</v>
      </c>
      <c r="J23" s="45" t="s">
        <v>76</v>
      </c>
      <c r="K23" s="46"/>
    </row>
    <row r="24" spans="1:11" s="37" customFormat="1" ht="18" customHeight="1" x14ac:dyDescent="0.15">
      <c r="A24" s="205" t="s">
        <v>77</v>
      </c>
      <c r="B24" s="208"/>
      <c r="C24" s="85">
        <f>+SUM(C25:C27)</f>
        <v>955</v>
      </c>
      <c r="D24" s="85">
        <f t="shared" ref="D24:I24" si="2">+SUM(D25:D27)</f>
        <v>391</v>
      </c>
      <c r="E24" s="85">
        <f t="shared" si="2"/>
        <v>233</v>
      </c>
      <c r="F24" s="85">
        <f t="shared" si="2"/>
        <v>166</v>
      </c>
      <c r="G24" s="85">
        <f t="shared" si="2"/>
        <v>564</v>
      </c>
      <c r="H24" s="85">
        <f t="shared" si="2"/>
        <v>251</v>
      </c>
      <c r="I24" s="85">
        <f t="shared" si="2"/>
        <v>313</v>
      </c>
      <c r="J24" s="204" t="s">
        <v>77</v>
      </c>
      <c r="K24" s="205"/>
    </row>
    <row r="25" spans="1:11" ht="18" customHeight="1" x14ac:dyDescent="0.15">
      <c r="A25" s="31"/>
      <c r="B25" s="32" t="s">
        <v>69</v>
      </c>
      <c r="C25" s="101">
        <v>276</v>
      </c>
      <c r="D25" s="101">
        <v>120</v>
      </c>
      <c r="E25" s="101">
        <v>71</v>
      </c>
      <c r="F25" s="101">
        <v>55</v>
      </c>
      <c r="G25" s="101">
        <v>156</v>
      </c>
      <c r="H25" s="101">
        <v>69</v>
      </c>
      <c r="I25" s="101">
        <v>87</v>
      </c>
      <c r="J25" s="45" t="s">
        <v>69</v>
      </c>
      <c r="K25" s="46"/>
    </row>
    <row r="26" spans="1:11" ht="18" customHeight="1" x14ac:dyDescent="0.15">
      <c r="A26" s="31"/>
      <c r="B26" s="32" t="s">
        <v>78</v>
      </c>
      <c r="C26" s="101">
        <v>480</v>
      </c>
      <c r="D26" s="101">
        <v>207</v>
      </c>
      <c r="E26" s="101">
        <v>134</v>
      </c>
      <c r="F26" s="101">
        <v>88</v>
      </c>
      <c r="G26" s="101">
        <v>273</v>
      </c>
      <c r="H26" s="101">
        <v>140</v>
      </c>
      <c r="I26" s="101">
        <v>133</v>
      </c>
      <c r="J26" s="45" t="s">
        <v>78</v>
      </c>
      <c r="K26" s="46"/>
    </row>
    <row r="27" spans="1:11" ht="18" customHeight="1" x14ac:dyDescent="0.15">
      <c r="A27" s="31"/>
      <c r="B27" s="32" t="s">
        <v>79</v>
      </c>
      <c r="C27" s="101">
        <v>199</v>
      </c>
      <c r="D27" s="101">
        <v>64</v>
      </c>
      <c r="E27" s="101">
        <v>28</v>
      </c>
      <c r="F27" s="101">
        <v>23</v>
      </c>
      <c r="G27" s="101">
        <v>135</v>
      </c>
      <c r="H27" s="101">
        <v>42</v>
      </c>
      <c r="I27" s="101">
        <v>93</v>
      </c>
      <c r="J27" s="45" t="s">
        <v>79</v>
      </c>
      <c r="K27" s="46"/>
    </row>
    <row r="28" spans="1:11" s="37" customFormat="1" ht="18" customHeight="1" x14ac:dyDescent="0.15">
      <c r="A28" s="205" t="s">
        <v>80</v>
      </c>
      <c r="B28" s="208"/>
      <c r="C28" s="85">
        <f>+C29</f>
        <v>409</v>
      </c>
      <c r="D28" s="85">
        <f t="shared" ref="D28:I28" si="3">+D29</f>
        <v>174</v>
      </c>
      <c r="E28" s="85">
        <f t="shared" si="3"/>
        <v>106</v>
      </c>
      <c r="F28" s="85">
        <f t="shared" si="3"/>
        <v>77</v>
      </c>
      <c r="G28" s="85">
        <f t="shared" si="3"/>
        <v>235</v>
      </c>
      <c r="H28" s="85">
        <f t="shared" si="3"/>
        <v>125</v>
      </c>
      <c r="I28" s="85">
        <f t="shared" si="3"/>
        <v>110</v>
      </c>
      <c r="J28" s="204" t="s">
        <v>80</v>
      </c>
      <c r="K28" s="205"/>
    </row>
    <row r="29" spans="1:11" ht="18" customHeight="1" thickBot="1" x14ac:dyDescent="0.2">
      <c r="A29" s="40"/>
      <c r="B29" s="41" t="s">
        <v>81</v>
      </c>
      <c r="C29" s="107">
        <v>409</v>
      </c>
      <c r="D29" s="107">
        <v>174</v>
      </c>
      <c r="E29" s="107">
        <v>106</v>
      </c>
      <c r="F29" s="107">
        <v>77</v>
      </c>
      <c r="G29" s="107">
        <v>235</v>
      </c>
      <c r="H29" s="107">
        <v>125</v>
      </c>
      <c r="I29" s="107">
        <v>110</v>
      </c>
      <c r="J29" s="47" t="s">
        <v>81</v>
      </c>
      <c r="K29" s="48"/>
    </row>
  </sheetData>
  <mergeCells count="18">
    <mergeCell ref="I5:I7"/>
    <mergeCell ref="H3:I4"/>
    <mergeCell ref="A9:B9"/>
    <mergeCell ref="J9:K9"/>
    <mergeCell ref="A24:B24"/>
    <mergeCell ref="J24:K24"/>
    <mergeCell ref="G3:G7"/>
    <mergeCell ref="H5:H7"/>
    <mergeCell ref="A28:B28"/>
    <mergeCell ref="J28:K28"/>
    <mergeCell ref="D3:D7"/>
    <mergeCell ref="A3:B7"/>
    <mergeCell ref="J3:K7"/>
    <mergeCell ref="A8:B8"/>
    <mergeCell ref="J8:K8"/>
    <mergeCell ref="C3:C7"/>
    <mergeCell ref="E5:E7"/>
    <mergeCell ref="F5:F7"/>
  </mergeCells>
  <phoneticPr fontId="13"/>
  <pageMargins left="0.9055118110236221" right="0.9055118110236221" top="0.74803149606299213" bottom="0.74803149606299213" header="0.31496062992125984" footer="0.31496062992125984"/>
  <pageSetup paperSize="9" firstPageNumber="68" orientation="portrait" useFirstPageNumber="1" verticalDpi="300" r:id="rId1"/>
  <headerFooter>
    <oddFooter>&amp;C&amp;P</oddFooter>
  </headerFooter>
  <ignoredErrors>
    <ignoredError sqref="C9:I9 D24:I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9"/>
  <sheetViews>
    <sheetView showGridLines="0" view="pageBreakPreview" zoomScaleNormal="100" zoomScaleSheetLayoutView="100" workbookViewId="0">
      <selection activeCell="P9" sqref="P9"/>
    </sheetView>
  </sheetViews>
  <sheetFormatPr defaultColWidth="8.875" defaultRowHeight="13.5" x14ac:dyDescent="0.15"/>
  <cols>
    <col min="1" max="1" width="2.75" style="2" customWidth="1"/>
    <col min="2" max="2" width="10.625" style="3" customWidth="1"/>
    <col min="3" max="10" width="8.625" style="29" customWidth="1"/>
    <col min="11" max="17" width="9.625" style="29" customWidth="1"/>
    <col min="18" max="18" width="10.625" style="1" customWidth="1"/>
    <col min="19" max="19" width="2.75" style="1" customWidth="1"/>
    <col min="20" max="16384" width="8.875" style="1"/>
  </cols>
  <sheetData>
    <row r="1" spans="1:19" ht="12.6" customHeight="1" x14ac:dyDescent="0.15">
      <c r="B1" s="4" t="s">
        <v>614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2.6" customHeight="1" thickBot="1" x14ac:dyDescent="0.2"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49" t="s">
        <v>253</v>
      </c>
    </row>
    <row r="3" spans="1:19" ht="12.6" customHeight="1" x14ac:dyDescent="0.15">
      <c r="A3" s="218" t="s">
        <v>144</v>
      </c>
      <c r="B3" s="219"/>
      <c r="C3" s="366" t="s">
        <v>258</v>
      </c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361" t="s">
        <v>257</v>
      </c>
      <c r="O3" s="362"/>
      <c r="P3" s="362"/>
      <c r="Q3" s="363"/>
      <c r="R3" s="237" t="s">
        <v>144</v>
      </c>
      <c r="S3" s="357"/>
    </row>
    <row r="4" spans="1:19" ht="12.6" customHeight="1" x14ac:dyDescent="0.15">
      <c r="A4" s="220"/>
      <c r="B4" s="221"/>
      <c r="C4" s="365" t="s">
        <v>259</v>
      </c>
      <c r="D4" s="59"/>
      <c r="E4" s="59"/>
      <c r="F4" s="23"/>
      <c r="G4" s="359" t="s">
        <v>261</v>
      </c>
      <c r="H4" s="77"/>
      <c r="I4" s="26"/>
      <c r="J4" s="359" t="s">
        <v>311</v>
      </c>
      <c r="K4" s="77"/>
      <c r="L4" s="312" t="s">
        <v>312</v>
      </c>
      <c r="M4" s="78"/>
      <c r="N4" s="225" t="s">
        <v>159</v>
      </c>
      <c r="O4" s="225" t="s">
        <v>314</v>
      </c>
      <c r="P4" s="225" t="s">
        <v>690</v>
      </c>
      <c r="Q4" s="225" t="s">
        <v>262</v>
      </c>
      <c r="R4" s="313"/>
      <c r="S4" s="358"/>
    </row>
    <row r="5" spans="1:19" ht="12.6" customHeight="1" x14ac:dyDescent="0.15">
      <c r="A5" s="220"/>
      <c r="B5" s="221"/>
      <c r="C5" s="216"/>
      <c r="D5" s="312" t="s">
        <v>260</v>
      </c>
      <c r="E5" s="59"/>
      <c r="F5" s="23"/>
      <c r="G5" s="359"/>
      <c r="H5" s="360" t="s">
        <v>309</v>
      </c>
      <c r="I5" s="325" t="s">
        <v>310</v>
      </c>
      <c r="J5" s="359"/>
      <c r="K5" s="225" t="s">
        <v>310</v>
      </c>
      <c r="L5" s="227"/>
      <c r="M5" s="325" t="s">
        <v>313</v>
      </c>
      <c r="N5" s="226"/>
      <c r="O5" s="226"/>
      <c r="P5" s="226"/>
      <c r="Q5" s="226"/>
      <c r="R5" s="313"/>
      <c r="S5" s="358"/>
    </row>
    <row r="6" spans="1:19" ht="12.6" customHeight="1" x14ac:dyDescent="0.15">
      <c r="A6" s="220"/>
      <c r="B6" s="221"/>
      <c r="C6" s="216"/>
      <c r="D6" s="223"/>
      <c r="E6" s="364" t="s">
        <v>308</v>
      </c>
      <c r="F6" s="364" t="s">
        <v>689</v>
      </c>
      <c r="G6" s="359"/>
      <c r="H6" s="360"/>
      <c r="I6" s="325"/>
      <c r="J6" s="359"/>
      <c r="K6" s="240"/>
      <c r="L6" s="227"/>
      <c r="M6" s="317"/>
      <c r="N6" s="226"/>
      <c r="O6" s="226"/>
      <c r="P6" s="226"/>
      <c r="Q6" s="226"/>
      <c r="R6" s="313"/>
      <c r="S6" s="358"/>
    </row>
    <row r="7" spans="1:19" ht="18" customHeight="1" x14ac:dyDescent="0.15">
      <c r="A7" s="220"/>
      <c r="B7" s="221"/>
      <c r="C7" s="315"/>
      <c r="D7" s="233"/>
      <c r="E7" s="364"/>
      <c r="F7" s="364"/>
      <c r="G7" s="359"/>
      <c r="H7" s="360"/>
      <c r="I7" s="325"/>
      <c r="J7" s="359"/>
      <c r="K7" s="241"/>
      <c r="L7" s="356"/>
      <c r="M7" s="317"/>
      <c r="N7" s="234"/>
      <c r="O7" s="234"/>
      <c r="P7" s="234"/>
      <c r="Q7" s="234"/>
      <c r="R7" s="314"/>
      <c r="S7" s="327"/>
    </row>
    <row r="8" spans="1:19" s="37" customFormat="1" ht="13.5" customHeight="1" x14ac:dyDescent="0.15">
      <c r="A8" s="214" t="s">
        <v>61</v>
      </c>
      <c r="B8" s="217"/>
      <c r="C8" s="168">
        <v>4907</v>
      </c>
      <c r="D8" s="169">
        <v>3273</v>
      </c>
      <c r="E8" s="169">
        <v>2002</v>
      </c>
      <c r="F8" s="169">
        <v>1530</v>
      </c>
      <c r="G8" s="169">
        <v>3421</v>
      </c>
      <c r="H8" s="169">
        <v>927</v>
      </c>
      <c r="I8" s="169">
        <v>2494</v>
      </c>
      <c r="J8" s="169">
        <v>912</v>
      </c>
      <c r="K8" s="88">
        <v>794</v>
      </c>
      <c r="L8" s="169">
        <v>574</v>
      </c>
      <c r="M8" s="169">
        <v>151</v>
      </c>
      <c r="N8" s="169">
        <v>812</v>
      </c>
      <c r="O8" s="169">
        <v>182</v>
      </c>
      <c r="P8" s="169">
        <v>103</v>
      </c>
      <c r="Q8" s="170">
        <v>329</v>
      </c>
      <c r="R8" s="213" t="s">
        <v>61</v>
      </c>
      <c r="S8" s="214"/>
    </row>
    <row r="9" spans="1:19" s="37" customFormat="1" ht="13.5" customHeight="1" x14ac:dyDescent="0.15">
      <c r="A9" s="205" t="s">
        <v>62</v>
      </c>
      <c r="B9" s="208"/>
      <c r="C9" s="85">
        <f>+SUM(C10:C23)</f>
        <v>3740</v>
      </c>
      <c r="D9" s="85">
        <f t="shared" ref="D9:J9" si="0">+SUM(D10:D23)</f>
        <v>2462</v>
      </c>
      <c r="E9" s="85">
        <f t="shared" si="0"/>
        <v>1494</v>
      </c>
      <c r="F9" s="85">
        <f t="shared" si="0"/>
        <v>1152</v>
      </c>
      <c r="G9" s="85">
        <f t="shared" si="0"/>
        <v>2618</v>
      </c>
      <c r="H9" s="85">
        <f t="shared" si="0"/>
        <v>683</v>
      </c>
      <c r="I9" s="85">
        <f t="shared" si="0"/>
        <v>1935</v>
      </c>
      <c r="J9" s="85">
        <f t="shared" si="0"/>
        <v>680</v>
      </c>
      <c r="K9" s="85">
        <f t="shared" ref="K9:Q9" si="1">+SUM(K10:K23)</f>
        <v>593</v>
      </c>
      <c r="L9" s="85">
        <f t="shared" si="1"/>
        <v>442</v>
      </c>
      <c r="M9" s="85">
        <f t="shared" si="1"/>
        <v>111</v>
      </c>
      <c r="N9" s="85">
        <f t="shared" si="1"/>
        <v>615</v>
      </c>
      <c r="O9" s="85">
        <f t="shared" si="1"/>
        <v>133</v>
      </c>
      <c r="P9" s="85">
        <f t="shared" si="1"/>
        <v>79</v>
      </c>
      <c r="Q9" s="85">
        <f t="shared" si="1"/>
        <v>249</v>
      </c>
      <c r="R9" s="204" t="s">
        <v>62</v>
      </c>
      <c r="S9" s="205"/>
    </row>
    <row r="10" spans="1:19" ht="13.5" customHeight="1" x14ac:dyDescent="0.15">
      <c r="A10" s="31"/>
      <c r="B10" s="32" t="s">
        <v>63</v>
      </c>
      <c r="C10" s="101">
        <v>45</v>
      </c>
      <c r="D10" s="101">
        <v>31</v>
      </c>
      <c r="E10" s="101">
        <v>20</v>
      </c>
      <c r="F10" s="101">
        <v>12</v>
      </c>
      <c r="G10" s="101">
        <v>34</v>
      </c>
      <c r="H10" s="101">
        <v>5</v>
      </c>
      <c r="I10" s="101">
        <v>29</v>
      </c>
      <c r="J10" s="101">
        <v>7</v>
      </c>
      <c r="K10" s="101">
        <v>4</v>
      </c>
      <c r="L10" s="101">
        <v>4</v>
      </c>
      <c r="M10" s="101">
        <v>1</v>
      </c>
      <c r="N10" s="101">
        <v>11</v>
      </c>
      <c r="O10" s="101">
        <v>2</v>
      </c>
      <c r="P10" s="101">
        <v>1</v>
      </c>
      <c r="Q10" s="101">
        <v>6</v>
      </c>
      <c r="R10" s="45" t="s">
        <v>63</v>
      </c>
      <c r="S10" s="46"/>
    </row>
    <row r="11" spans="1:19" ht="13.5" customHeight="1" x14ac:dyDescent="0.15">
      <c r="A11" s="31"/>
      <c r="B11" s="32" t="s">
        <v>64</v>
      </c>
      <c r="C11" s="101">
        <v>372</v>
      </c>
      <c r="D11" s="101">
        <v>257</v>
      </c>
      <c r="E11" s="101">
        <v>158</v>
      </c>
      <c r="F11" s="101">
        <v>141</v>
      </c>
      <c r="G11" s="101">
        <v>273</v>
      </c>
      <c r="H11" s="101">
        <v>90</v>
      </c>
      <c r="I11" s="101">
        <v>183</v>
      </c>
      <c r="J11" s="101">
        <v>50</v>
      </c>
      <c r="K11" s="101">
        <v>45</v>
      </c>
      <c r="L11" s="101">
        <v>49</v>
      </c>
      <c r="M11" s="101">
        <v>13</v>
      </c>
      <c r="N11" s="101">
        <v>23</v>
      </c>
      <c r="O11" s="101">
        <v>4</v>
      </c>
      <c r="P11" s="101">
        <v>6</v>
      </c>
      <c r="Q11" s="101">
        <v>5</v>
      </c>
      <c r="R11" s="45" t="s">
        <v>64</v>
      </c>
      <c r="S11" s="46"/>
    </row>
    <row r="12" spans="1:19" ht="13.5" customHeight="1" x14ac:dyDescent="0.15">
      <c r="A12" s="31"/>
      <c r="B12" s="32" t="s">
        <v>65</v>
      </c>
      <c r="C12" s="101">
        <v>138</v>
      </c>
      <c r="D12" s="101">
        <v>62</v>
      </c>
      <c r="E12" s="101">
        <v>33</v>
      </c>
      <c r="F12" s="101">
        <v>18</v>
      </c>
      <c r="G12" s="101">
        <v>86</v>
      </c>
      <c r="H12" s="101">
        <v>12</v>
      </c>
      <c r="I12" s="101">
        <v>74</v>
      </c>
      <c r="J12" s="101">
        <v>28</v>
      </c>
      <c r="K12" s="101">
        <v>26</v>
      </c>
      <c r="L12" s="101">
        <v>24</v>
      </c>
      <c r="M12" s="101">
        <v>5</v>
      </c>
      <c r="N12" s="101">
        <v>59</v>
      </c>
      <c r="O12" s="101">
        <v>13</v>
      </c>
      <c r="P12" s="101">
        <v>5</v>
      </c>
      <c r="Q12" s="101">
        <v>26</v>
      </c>
      <c r="R12" s="45" t="s">
        <v>65</v>
      </c>
      <c r="S12" s="46"/>
    </row>
    <row r="13" spans="1:19" ht="13.5" customHeight="1" x14ac:dyDescent="0.15">
      <c r="A13" s="31"/>
      <c r="B13" s="32" t="s">
        <v>66</v>
      </c>
      <c r="C13" s="101">
        <v>89</v>
      </c>
      <c r="D13" s="101">
        <v>42</v>
      </c>
      <c r="E13" s="101">
        <v>28</v>
      </c>
      <c r="F13" s="101">
        <v>8</v>
      </c>
      <c r="G13" s="101">
        <v>45</v>
      </c>
      <c r="H13" s="101">
        <v>9</v>
      </c>
      <c r="I13" s="101">
        <v>36</v>
      </c>
      <c r="J13" s="101">
        <v>31</v>
      </c>
      <c r="K13" s="101">
        <v>30</v>
      </c>
      <c r="L13" s="101">
        <v>13</v>
      </c>
      <c r="M13" s="101">
        <v>4</v>
      </c>
      <c r="N13" s="101">
        <v>58</v>
      </c>
      <c r="O13" s="101">
        <v>12</v>
      </c>
      <c r="P13" s="101">
        <v>2</v>
      </c>
      <c r="Q13" s="101">
        <v>27</v>
      </c>
      <c r="R13" s="45" t="s">
        <v>66</v>
      </c>
      <c r="S13" s="46"/>
    </row>
    <row r="14" spans="1:19" ht="13.5" customHeight="1" x14ac:dyDescent="0.15">
      <c r="A14" s="31"/>
      <c r="B14" s="32" t="s">
        <v>67</v>
      </c>
      <c r="C14" s="101">
        <v>61</v>
      </c>
      <c r="D14" s="101">
        <v>26</v>
      </c>
      <c r="E14" s="101">
        <v>9</v>
      </c>
      <c r="F14" s="101">
        <v>16</v>
      </c>
      <c r="G14" s="101">
        <v>35</v>
      </c>
      <c r="H14" s="101">
        <v>7</v>
      </c>
      <c r="I14" s="101">
        <v>28</v>
      </c>
      <c r="J14" s="101">
        <v>12</v>
      </c>
      <c r="K14" s="101">
        <v>12</v>
      </c>
      <c r="L14" s="101">
        <v>14</v>
      </c>
      <c r="M14" s="101">
        <v>2</v>
      </c>
      <c r="N14" s="101">
        <v>40</v>
      </c>
      <c r="O14" s="101">
        <v>10</v>
      </c>
      <c r="P14" s="101">
        <v>4</v>
      </c>
      <c r="Q14" s="101">
        <v>14</v>
      </c>
      <c r="R14" s="45" t="s">
        <v>67</v>
      </c>
      <c r="S14" s="46"/>
    </row>
    <row r="15" spans="1:19" ht="13.5" customHeight="1" x14ac:dyDescent="0.15">
      <c r="A15" s="31"/>
      <c r="B15" s="32" t="s">
        <v>68</v>
      </c>
      <c r="C15" s="101">
        <v>332</v>
      </c>
      <c r="D15" s="101">
        <v>214</v>
      </c>
      <c r="E15" s="101">
        <v>110</v>
      </c>
      <c r="F15" s="101">
        <v>90</v>
      </c>
      <c r="G15" s="101">
        <v>222</v>
      </c>
      <c r="H15" s="101">
        <v>50</v>
      </c>
      <c r="I15" s="101">
        <v>172</v>
      </c>
      <c r="J15" s="101">
        <v>69</v>
      </c>
      <c r="K15" s="101">
        <v>62</v>
      </c>
      <c r="L15" s="101">
        <v>41</v>
      </c>
      <c r="M15" s="101">
        <v>12</v>
      </c>
      <c r="N15" s="101">
        <v>61</v>
      </c>
      <c r="O15" s="101">
        <v>8</v>
      </c>
      <c r="P15" s="101">
        <v>18</v>
      </c>
      <c r="Q15" s="101">
        <v>18</v>
      </c>
      <c r="R15" s="45" t="s">
        <v>68</v>
      </c>
      <c r="S15" s="46"/>
    </row>
    <row r="16" spans="1:19" ht="13.5" customHeight="1" x14ac:dyDescent="0.15">
      <c r="A16" s="31"/>
      <c r="B16" s="32" t="s">
        <v>69</v>
      </c>
      <c r="C16" s="101">
        <v>6</v>
      </c>
      <c r="D16" s="101">
        <v>4</v>
      </c>
      <c r="E16" s="101">
        <v>4</v>
      </c>
      <c r="F16" s="101">
        <v>1</v>
      </c>
      <c r="G16" s="101">
        <v>4</v>
      </c>
      <c r="H16" s="101">
        <v>2</v>
      </c>
      <c r="I16" s="101">
        <v>2</v>
      </c>
      <c r="J16" s="101">
        <v>2</v>
      </c>
      <c r="K16" s="101">
        <v>2</v>
      </c>
      <c r="L16" s="101" t="s">
        <v>60</v>
      </c>
      <c r="M16" s="101" t="s">
        <v>60</v>
      </c>
      <c r="N16" s="101">
        <v>3</v>
      </c>
      <c r="O16" s="101">
        <v>1</v>
      </c>
      <c r="P16" s="101">
        <v>1</v>
      </c>
      <c r="Q16" s="101" t="s">
        <v>60</v>
      </c>
      <c r="R16" s="45" t="s">
        <v>69</v>
      </c>
      <c r="S16" s="46"/>
    </row>
    <row r="17" spans="1:19" ht="13.5" customHeight="1" x14ac:dyDescent="0.15">
      <c r="A17" s="31"/>
      <c r="B17" s="32" t="s">
        <v>70</v>
      </c>
      <c r="C17" s="101">
        <v>245</v>
      </c>
      <c r="D17" s="101">
        <v>156</v>
      </c>
      <c r="E17" s="101">
        <v>95</v>
      </c>
      <c r="F17" s="101">
        <v>75</v>
      </c>
      <c r="G17" s="101">
        <v>176</v>
      </c>
      <c r="H17" s="101">
        <v>40</v>
      </c>
      <c r="I17" s="101">
        <v>136</v>
      </c>
      <c r="J17" s="101">
        <v>50</v>
      </c>
      <c r="K17" s="101">
        <v>42</v>
      </c>
      <c r="L17" s="101">
        <v>19</v>
      </c>
      <c r="M17" s="101">
        <v>6</v>
      </c>
      <c r="N17" s="101">
        <v>32</v>
      </c>
      <c r="O17" s="101">
        <v>6</v>
      </c>
      <c r="P17" s="101">
        <v>8</v>
      </c>
      <c r="Q17" s="101">
        <v>14</v>
      </c>
      <c r="R17" s="45" t="s">
        <v>70</v>
      </c>
      <c r="S17" s="46"/>
    </row>
    <row r="18" spans="1:19" ht="13.5" customHeight="1" x14ac:dyDescent="0.15">
      <c r="A18" s="31"/>
      <c r="B18" s="32" t="s">
        <v>71</v>
      </c>
      <c r="C18" s="101">
        <v>233</v>
      </c>
      <c r="D18" s="101">
        <v>141</v>
      </c>
      <c r="E18" s="101">
        <v>78</v>
      </c>
      <c r="F18" s="101">
        <v>58</v>
      </c>
      <c r="G18" s="101">
        <v>133</v>
      </c>
      <c r="H18" s="101">
        <v>36</v>
      </c>
      <c r="I18" s="101">
        <v>97</v>
      </c>
      <c r="J18" s="101">
        <v>57</v>
      </c>
      <c r="K18" s="101">
        <v>49</v>
      </c>
      <c r="L18" s="101">
        <v>43</v>
      </c>
      <c r="M18" s="101">
        <v>14</v>
      </c>
      <c r="N18" s="101">
        <v>86</v>
      </c>
      <c r="O18" s="101">
        <v>16</v>
      </c>
      <c r="P18" s="101">
        <v>5</v>
      </c>
      <c r="Q18" s="101">
        <v>42</v>
      </c>
      <c r="R18" s="45" t="s">
        <v>71</v>
      </c>
      <c r="S18" s="46"/>
    </row>
    <row r="19" spans="1:19" ht="13.5" customHeight="1" x14ac:dyDescent="0.15">
      <c r="A19" s="31"/>
      <c r="B19" s="32" t="s">
        <v>72</v>
      </c>
      <c r="C19" s="101">
        <v>532</v>
      </c>
      <c r="D19" s="101">
        <v>366</v>
      </c>
      <c r="E19" s="101">
        <v>245</v>
      </c>
      <c r="F19" s="101">
        <v>185</v>
      </c>
      <c r="G19" s="101">
        <v>402</v>
      </c>
      <c r="H19" s="101">
        <v>130</v>
      </c>
      <c r="I19" s="101">
        <v>272</v>
      </c>
      <c r="J19" s="101">
        <v>83</v>
      </c>
      <c r="K19" s="101">
        <v>75</v>
      </c>
      <c r="L19" s="101">
        <v>47</v>
      </c>
      <c r="M19" s="101">
        <v>12</v>
      </c>
      <c r="N19" s="101">
        <v>49</v>
      </c>
      <c r="O19" s="101">
        <v>13</v>
      </c>
      <c r="P19" s="101">
        <v>5</v>
      </c>
      <c r="Q19" s="101">
        <v>19</v>
      </c>
      <c r="R19" s="45" t="s">
        <v>72</v>
      </c>
      <c r="S19" s="46"/>
    </row>
    <row r="20" spans="1:19" ht="13.5" customHeight="1" x14ac:dyDescent="0.15">
      <c r="A20" s="31"/>
      <c r="B20" s="32" t="s">
        <v>73</v>
      </c>
      <c r="C20" s="101">
        <v>386</v>
      </c>
      <c r="D20" s="101">
        <v>255</v>
      </c>
      <c r="E20" s="101">
        <v>150</v>
      </c>
      <c r="F20" s="101">
        <v>126</v>
      </c>
      <c r="G20" s="101">
        <v>274</v>
      </c>
      <c r="H20" s="101">
        <v>62</v>
      </c>
      <c r="I20" s="101">
        <v>212</v>
      </c>
      <c r="J20" s="101">
        <v>72</v>
      </c>
      <c r="K20" s="101">
        <v>63</v>
      </c>
      <c r="L20" s="101">
        <v>40</v>
      </c>
      <c r="M20" s="101">
        <v>10</v>
      </c>
      <c r="N20" s="101">
        <v>37</v>
      </c>
      <c r="O20" s="101">
        <v>11</v>
      </c>
      <c r="P20" s="101">
        <v>2</v>
      </c>
      <c r="Q20" s="101">
        <v>18</v>
      </c>
      <c r="R20" s="45" t="s">
        <v>73</v>
      </c>
      <c r="S20" s="46"/>
    </row>
    <row r="21" spans="1:19" ht="13.5" customHeight="1" x14ac:dyDescent="0.15">
      <c r="A21" s="31"/>
      <c r="B21" s="32" t="s">
        <v>74</v>
      </c>
      <c r="C21" s="101">
        <v>345</v>
      </c>
      <c r="D21" s="101">
        <v>242</v>
      </c>
      <c r="E21" s="101">
        <v>163</v>
      </c>
      <c r="F21" s="101">
        <v>116</v>
      </c>
      <c r="G21" s="101">
        <v>252</v>
      </c>
      <c r="H21" s="101">
        <v>69</v>
      </c>
      <c r="I21" s="101">
        <v>183</v>
      </c>
      <c r="J21" s="101">
        <v>65</v>
      </c>
      <c r="K21" s="101">
        <v>53</v>
      </c>
      <c r="L21" s="101">
        <v>28</v>
      </c>
      <c r="M21" s="101">
        <v>8</v>
      </c>
      <c r="N21" s="101">
        <v>48</v>
      </c>
      <c r="O21" s="101">
        <v>10</v>
      </c>
      <c r="P21" s="101">
        <v>8</v>
      </c>
      <c r="Q21" s="101">
        <v>23</v>
      </c>
      <c r="R21" s="45" t="s">
        <v>74</v>
      </c>
      <c r="S21" s="46"/>
    </row>
    <row r="22" spans="1:19" ht="13.5" customHeight="1" x14ac:dyDescent="0.15">
      <c r="A22" s="31"/>
      <c r="B22" s="32" t="s">
        <v>75</v>
      </c>
      <c r="C22" s="101">
        <v>627</v>
      </c>
      <c r="D22" s="101">
        <v>487</v>
      </c>
      <c r="E22" s="101">
        <v>309</v>
      </c>
      <c r="F22" s="101">
        <v>237</v>
      </c>
      <c r="G22" s="101">
        <v>473</v>
      </c>
      <c r="H22" s="101">
        <v>130</v>
      </c>
      <c r="I22" s="101">
        <v>343</v>
      </c>
      <c r="J22" s="101">
        <v>97</v>
      </c>
      <c r="K22" s="101">
        <v>76</v>
      </c>
      <c r="L22" s="101">
        <v>57</v>
      </c>
      <c r="M22" s="101">
        <v>11</v>
      </c>
      <c r="N22" s="101">
        <v>32</v>
      </c>
      <c r="O22" s="101">
        <v>9</v>
      </c>
      <c r="P22" s="101">
        <v>6</v>
      </c>
      <c r="Q22" s="101">
        <v>12</v>
      </c>
      <c r="R22" s="45" t="s">
        <v>75</v>
      </c>
      <c r="S22" s="46"/>
    </row>
    <row r="23" spans="1:19" ht="13.5" customHeight="1" x14ac:dyDescent="0.15">
      <c r="A23" s="31"/>
      <c r="B23" s="32" t="s">
        <v>76</v>
      </c>
      <c r="C23" s="101">
        <v>329</v>
      </c>
      <c r="D23" s="101">
        <v>179</v>
      </c>
      <c r="E23" s="101">
        <v>92</v>
      </c>
      <c r="F23" s="101">
        <v>69</v>
      </c>
      <c r="G23" s="101">
        <v>209</v>
      </c>
      <c r="H23" s="101">
        <v>41</v>
      </c>
      <c r="I23" s="101">
        <v>168</v>
      </c>
      <c r="J23" s="101">
        <v>57</v>
      </c>
      <c r="K23" s="101">
        <v>54</v>
      </c>
      <c r="L23" s="101">
        <v>63</v>
      </c>
      <c r="M23" s="101">
        <v>13</v>
      </c>
      <c r="N23" s="101">
        <v>76</v>
      </c>
      <c r="O23" s="101">
        <v>18</v>
      </c>
      <c r="P23" s="101">
        <v>8</v>
      </c>
      <c r="Q23" s="101">
        <v>25</v>
      </c>
      <c r="R23" s="45" t="s">
        <v>76</v>
      </c>
      <c r="S23" s="46"/>
    </row>
    <row r="24" spans="1:19" s="37" customFormat="1" ht="13.5" customHeight="1" x14ac:dyDescent="0.15">
      <c r="A24" s="205" t="s">
        <v>77</v>
      </c>
      <c r="B24" s="208"/>
      <c r="C24" s="85">
        <f>+SUM(C25:C27)</f>
        <v>797</v>
      </c>
      <c r="D24" s="85">
        <f t="shared" ref="D24:J24" si="2">+SUM(D25:D27)</f>
        <v>548</v>
      </c>
      <c r="E24" s="85">
        <f t="shared" si="2"/>
        <v>333</v>
      </c>
      <c r="F24" s="85">
        <f t="shared" si="2"/>
        <v>252</v>
      </c>
      <c r="G24" s="85">
        <f t="shared" si="2"/>
        <v>538</v>
      </c>
      <c r="H24" s="85">
        <f t="shared" si="2"/>
        <v>154</v>
      </c>
      <c r="I24" s="85">
        <f t="shared" si="2"/>
        <v>384</v>
      </c>
      <c r="J24" s="85">
        <f t="shared" si="2"/>
        <v>167</v>
      </c>
      <c r="K24" s="85">
        <f t="shared" ref="K24:Q24" si="3">+SUM(K25:K27)</f>
        <v>142</v>
      </c>
      <c r="L24" s="85">
        <f t="shared" si="3"/>
        <v>92</v>
      </c>
      <c r="M24" s="85">
        <f t="shared" si="3"/>
        <v>24</v>
      </c>
      <c r="N24" s="85">
        <f t="shared" si="3"/>
        <v>158</v>
      </c>
      <c r="O24" s="85">
        <f t="shared" si="3"/>
        <v>41</v>
      </c>
      <c r="P24" s="85">
        <f t="shared" si="3"/>
        <v>20</v>
      </c>
      <c r="Q24" s="85">
        <f t="shared" si="3"/>
        <v>58</v>
      </c>
      <c r="R24" s="204" t="s">
        <v>77</v>
      </c>
      <c r="S24" s="205"/>
    </row>
    <row r="25" spans="1:19" ht="13.5" customHeight="1" x14ac:dyDescent="0.15">
      <c r="A25" s="31"/>
      <c r="B25" s="32" t="s">
        <v>69</v>
      </c>
      <c r="C25" s="101">
        <v>226</v>
      </c>
      <c r="D25" s="101">
        <v>154</v>
      </c>
      <c r="E25" s="101">
        <v>94</v>
      </c>
      <c r="F25" s="101">
        <v>66</v>
      </c>
      <c r="G25" s="101">
        <v>158</v>
      </c>
      <c r="H25" s="101">
        <v>42</v>
      </c>
      <c r="I25" s="101">
        <v>116</v>
      </c>
      <c r="J25" s="101">
        <v>47</v>
      </c>
      <c r="K25" s="101">
        <v>40</v>
      </c>
      <c r="L25" s="101">
        <v>21</v>
      </c>
      <c r="M25" s="101">
        <v>4</v>
      </c>
      <c r="N25" s="101">
        <v>50</v>
      </c>
      <c r="O25" s="101">
        <v>14</v>
      </c>
      <c r="P25" s="101">
        <v>6</v>
      </c>
      <c r="Q25" s="101">
        <v>19</v>
      </c>
      <c r="R25" s="45" t="s">
        <v>69</v>
      </c>
      <c r="S25" s="46"/>
    </row>
    <row r="26" spans="1:19" ht="13.5" customHeight="1" x14ac:dyDescent="0.15">
      <c r="A26" s="31"/>
      <c r="B26" s="32" t="s">
        <v>78</v>
      </c>
      <c r="C26" s="101">
        <v>427</v>
      </c>
      <c r="D26" s="101">
        <v>307</v>
      </c>
      <c r="E26" s="101">
        <v>185</v>
      </c>
      <c r="F26" s="101">
        <v>146</v>
      </c>
      <c r="G26" s="101">
        <v>289</v>
      </c>
      <c r="H26" s="101">
        <v>86</v>
      </c>
      <c r="I26" s="101">
        <v>203</v>
      </c>
      <c r="J26" s="101">
        <v>86</v>
      </c>
      <c r="K26" s="101">
        <v>71</v>
      </c>
      <c r="L26" s="101">
        <v>52</v>
      </c>
      <c r="M26" s="101">
        <v>12</v>
      </c>
      <c r="N26" s="101">
        <v>53</v>
      </c>
      <c r="O26" s="101">
        <v>15</v>
      </c>
      <c r="P26" s="101">
        <v>12</v>
      </c>
      <c r="Q26" s="101">
        <v>12</v>
      </c>
      <c r="R26" s="45" t="s">
        <v>78</v>
      </c>
      <c r="S26" s="46"/>
    </row>
    <row r="27" spans="1:19" ht="13.5" customHeight="1" x14ac:dyDescent="0.15">
      <c r="A27" s="31"/>
      <c r="B27" s="32" t="s">
        <v>79</v>
      </c>
      <c r="C27" s="101">
        <v>144</v>
      </c>
      <c r="D27" s="101">
        <v>87</v>
      </c>
      <c r="E27" s="101">
        <v>54</v>
      </c>
      <c r="F27" s="101">
        <v>40</v>
      </c>
      <c r="G27" s="101">
        <v>91</v>
      </c>
      <c r="H27" s="101">
        <v>26</v>
      </c>
      <c r="I27" s="101">
        <v>65</v>
      </c>
      <c r="J27" s="101">
        <v>34</v>
      </c>
      <c r="K27" s="101">
        <v>31</v>
      </c>
      <c r="L27" s="101">
        <v>19</v>
      </c>
      <c r="M27" s="101">
        <v>8</v>
      </c>
      <c r="N27" s="101">
        <v>55</v>
      </c>
      <c r="O27" s="101">
        <v>12</v>
      </c>
      <c r="P27" s="101">
        <v>2</v>
      </c>
      <c r="Q27" s="101">
        <v>27</v>
      </c>
      <c r="R27" s="45" t="s">
        <v>79</v>
      </c>
      <c r="S27" s="46"/>
    </row>
    <row r="28" spans="1:19" s="37" customFormat="1" ht="13.5" customHeight="1" x14ac:dyDescent="0.15">
      <c r="A28" s="205" t="s">
        <v>80</v>
      </c>
      <c r="B28" s="208"/>
      <c r="C28" s="85">
        <f>+C29</f>
        <v>370</v>
      </c>
      <c r="D28" s="85">
        <f t="shared" ref="D28:J28" si="4">+D29</f>
        <v>263</v>
      </c>
      <c r="E28" s="85">
        <f t="shared" si="4"/>
        <v>175</v>
      </c>
      <c r="F28" s="85">
        <f t="shared" si="4"/>
        <v>126</v>
      </c>
      <c r="G28" s="85">
        <f t="shared" si="4"/>
        <v>265</v>
      </c>
      <c r="H28" s="85">
        <f t="shared" si="4"/>
        <v>90</v>
      </c>
      <c r="I28" s="85">
        <f t="shared" si="4"/>
        <v>175</v>
      </c>
      <c r="J28" s="85">
        <f t="shared" si="4"/>
        <v>65</v>
      </c>
      <c r="K28" s="85">
        <f t="shared" ref="K28:Q28" si="5">+K29</f>
        <v>59</v>
      </c>
      <c r="L28" s="85">
        <f t="shared" si="5"/>
        <v>40</v>
      </c>
      <c r="M28" s="85">
        <f t="shared" si="5"/>
        <v>16</v>
      </c>
      <c r="N28" s="85">
        <f t="shared" si="5"/>
        <v>39</v>
      </c>
      <c r="O28" s="85">
        <f t="shared" si="5"/>
        <v>8</v>
      </c>
      <c r="P28" s="85">
        <f t="shared" si="5"/>
        <v>4</v>
      </c>
      <c r="Q28" s="85">
        <f t="shared" si="5"/>
        <v>22</v>
      </c>
      <c r="R28" s="204" t="s">
        <v>80</v>
      </c>
      <c r="S28" s="205"/>
    </row>
    <row r="29" spans="1:19" ht="13.5" customHeight="1" thickBot="1" x14ac:dyDescent="0.2">
      <c r="A29" s="40"/>
      <c r="B29" s="41" t="s">
        <v>81</v>
      </c>
      <c r="C29" s="107">
        <v>370</v>
      </c>
      <c r="D29" s="107">
        <v>263</v>
      </c>
      <c r="E29" s="107">
        <v>175</v>
      </c>
      <c r="F29" s="107">
        <v>126</v>
      </c>
      <c r="G29" s="107">
        <v>265</v>
      </c>
      <c r="H29" s="107">
        <v>90</v>
      </c>
      <c r="I29" s="107">
        <v>175</v>
      </c>
      <c r="J29" s="107">
        <v>65</v>
      </c>
      <c r="K29" s="107">
        <v>59</v>
      </c>
      <c r="L29" s="107">
        <v>40</v>
      </c>
      <c r="M29" s="107">
        <v>16</v>
      </c>
      <c r="N29" s="107">
        <v>39</v>
      </c>
      <c r="O29" s="107">
        <v>8</v>
      </c>
      <c r="P29" s="107">
        <v>4</v>
      </c>
      <c r="Q29" s="107">
        <v>22</v>
      </c>
      <c r="R29" s="47" t="s">
        <v>81</v>
      </c>
      <c r="S29" s="48"/>
    </row>
    <row r="31" spans="1:19" x14ac:dyDescent="0.15">
      <c r="B31" s="4" t="s">
        <v>615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 ht="14.25" thickBot="1" x14ac:dyDescent="0.2">
      <c r="C32" s="4"/>
      <c r="D32" s="5"/>
      <c r="E32" s="5"/>
      <c r="F32" s="5"/>
      <c r="G32" s="5"/>
      <c r="H32" s="5"/>
      <c r="I32" s="5"/>
      <c r="J32" s="5"/>
      <c r="K32" s="7"/>
      <c r="L32" s="5"/>
      <c r="M32" s="5"/>
      <c r="N32" s="5"/>
      <c r="O32" s="5"/>
      <c r="P32" s="5"/>
      <c r="Q32" s="5"/>
      <c r="R32" s="6"/>
      <c r="S32" s="49" t="s">
        <v>263</v>
      </c>
    </row>
    <row r="33" spans="1:19" x14ac:dyDescent="0.15">
      <c r="A33" s="218" t="s">
        <v>82</v>
      </c>
      <c r="B33" s="219"/>
      <c r="C33" s="232" t="s">
        <v>7</v>
      </c>
      <c r="D33" s="222" t="s">
        <v>277</v>
      </c>
      <c r="E33" s="232" t="s">
        <v>264</v>
      </c>
      <c r="F33" s="232" t="s">
        <v>265</v>
      </c>
      <c r="G33" s="232" t="s">
        <v>266</v>
      </c>
      <c r="H33" s="232" t="s">
        <v>267</v>
      </c>
      <c r="I33" s="232" t="s">
        <v>268</v>
      </c>
      <c r="J33" s="232" t="s">
        <v>269</v>
      </c>
      <c r="K33" s="232" t="s">
        <v>270</v>
      </c>
      <c r="L33" s="232" t="s">
        <v>271</v>
      </c>
      <c r="M33" s="232" t="s">
        <v>272</v>
      </c>
      <c r="N33" s="232" t="s">
        <v>273</v>
      </c>
      <c r="O33" s="232" t="s">
        <v>274</v>
      </c>
      <c r="P33" s="232" t="s">
        <v>275</v>
      </c>
      <c r="Q33" s="222" t="s">
        <v>276</v>
      </c>
      <c r="R33" s="209" t="s">
        <v>82</v>
      </c>
      <c r="S33" s="210"/>
    </row>
    <row r="34" spans="1:19" x14ac:dyDescent="0.15">
      <c r="A34" s="220"/>
      <c r="B34" s="221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11"/>
      <c r="S34" s="212"/>
    </row>
    <row r="35" spans="1:19" x14ac:dyDescent="0.15">
      <c r="A35" s="220"/>
      <c r="B35" s="221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11"/>
      <c r="S35" s="212"/>
    </row>
    <row r="36" spans="1:19" x14ac:dyDescent="0.15">
      <c r="A36" s="220"/>
      <c r="B36" s="221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11"/>
      <c r="S36" s="212"/>
    </row>
    <row r="37" spans="1:19" x14ac:dyDescent="0.15">
      <c r="A37" s="220"/>
      <c r="B37" s="221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11"/>
      <c r="S37" s="212"/>
    </row>
    <row r="38" spans="1:19" x14ac:dyDescent="0.15">
      <c r="A38" s="214" t="s">
        <v>61</v>
      </c>
      <c r="B38" s="217"/>
      <c r="C38" s="50">
        <v>21830</v>
      </c>
      <c r="D38" s="50">
        <v>1923</v>
      </c>
      <c r="E38" s="50">
        <v>864</v>
      </c>
      <c r="F38" s="50">
        <v>835</v>
      </c>
      <c r="G38" s="50">
        <v>920</v>
      </c>
      <c r="H38" s="50">
        <v>1007</v>
      </c>
      <c r="I38" s="50">
        <v>947</v>
      </c>
      <c r="J38" s="50">
        <v>1005</v>
      </c>
      <c r="K38" s="50">
        <v>1292</v>
      </c>
      <c r="L38" s="50">
        <v>1584</v>
      </c>
      <c r="M38" s="50">
        <v>1767</v>
      </c>
      <c r="N38" s="50">
        <v>1916</v>
      </c>
      <c r="O38" s="50">
        <v>1974</v>
      </c>
      <c r="P38" s="50">
        <v>1591</v>
      </c>
      <c r="Q38" s="50">
        <v>4205</v>
      </c>
      <c r="R38" s="213" t="s">
        <v>61</v>
      </c>
      <c r="S38" s="214"/>
    </row>
    <row r="39" spans="1:19" x14ac:dyDescent="0.15">
      <c r="A39" s="205" t="s">
        <v>62</v>
      </c>
      <c r="B39" s="208"/>
      <c r="C39" s="51">
        <f>+SUM(C40:C53)</f>
        <v>16548</v>
      </c>
      <c r="D39" s="51">
        <f t="shared" ref="D39:J39" si="6">+SUM(D40:D53)</f>
        <v>1465</v>
      </c>
      <c r="E39" s="51">
        <f t="shared" si="6"/>
        <v>670</v>
      </c>
      <c r="F39" s="51">
        <f t="shared" si="6"/>
        <v>626</v>
      </c>
      <c r="G39" s="51">
        <f t="shared" si="6"/>
        <v>666</v>
      </c>
      <c r="H39" s="51">
        <f t="shared" si="6"/>
        <v>752</v>
      </c>
      <c r="I39" s="51">
        <f t="shared" si="6"/>
        <v>729</v>
      </c>
      <c r="J39" s="51">
        <f t="shared" si="6"/>
        <v>759</v>
      </c>
      <c r="K39" s="51">
        <f>+SUM(K40:K53)</f>
        <v>984</v>
      </c>
      <c r="L39" s="51">
        <f t="shared" ref="L39:Q39" si="7">+SUM(L40:L53)</f>
        <v>1179</v>
      </c>
      <c r="M39" s="51">
        <f t="shared" si="7"/>
        <v>1319</v>
      </c>
      <c r="N39" s="51">
        <f t="shared" si="7"/>
        <v>1458</v>
      </c>
      <c r="O39" s="51">
        <f t="shared" si="7"/>
        <v>1541</v>
      </c>
      <c r="P39" s="51">
        <f t="shared" si="7"/>
        <v>1225</v>
      </c>
      <c r="Q39" s="51">
        <f t="shared" si="7"/>
        <v>3175</v>
      </c>
      <c r="R39" s="204" t="s">
        <v>62</v>
      </c>
      <c r="S39" s="205"/>
    </row>
    <row r="40" spans="1:19" x14ac:dyDescent="0.15">
      <c r="A40" s="31"/>
      <c r="B40" s="32" t="s">
        <v>63</v>
      </c>
      <c r="C40" s="52">
        <v>202</v>
      </c>
      <c r="D40" s="52">
        <v>8</v>
      </c>
      <c r="E40" s="52">
        <v>5</v>
      </c>
      <c r="F40" s="52">
        <v>7</v>
      </c>
      <c r="G40" s="52">
        <v>12</v>
      </c>
      <c r="H40" s="52">
        <v>12</v>
      </c>
      <c r="I40" s="52">
        <v>7</v>
      </c>
      <c r="J40" s="52">
        <v>12</v>
      </c>
      <c r="K40" s="52">
        <v>5</v>
      </c>
      <c r="L40" s="52">
        <v>23</v>
      </c>
      <c r="M40" s="52">
        <v>13</v>
      </c>
      <c r="N40" s="52">
        <v>17</v>
      </c>
      <c r="O40" s="52">
        <v>27</v>
      </c>
      <c r="P40" s="52">
        <v>16</v>
      </c>
      <c r="Q40" s="52">
        <v>38</v>
      </c>
      <c r="R40" s="45" t="s">
        <v>63</v>
      </c>
      <c r="S40" s="46"/>
    </row>
    <row r="41" spans="1:19" x14ac:dyDescent="0.15">
      <c r="A41" s="31"/>
      <c r="B41" s="32" t="s">
        <v>64</v>
      </c>
      <c r="C41" s="52">
        <v>1532</v>
      </c>
      <c r="D41" s="52">
        <v>138</v>
      </c>
      <c r="E41" s="52">
        <v>63</v>
      </c>
      <c r="F41" s="52">
        <v>65</v>
      </c>
      <c r="G41" s="52">
        <v>58</v>
      </c>
      <c r="H41" s="52">
        <v>52</v>
      </c>
      <c r="I41" s="52">
        <v>75</v>
      </c>
      <c r="J41" s="52">
        <v>67</v>
      </c>
      <c r="K41" s="52">
        <v>95</v>
      </c>
      <c r="L41" s="52">
        <v>99</v>
      </c>
      <c r="M41" s="52">
        <v>122</v>
      </c>
      <c r="N41" s="52">
        <v>141</v>
      </c>
      <c r="O41" s="52">
        <v>128</v>
      </c>
      <c r="P41" s="52">
        <v>120</v>
      </c>
      <c r="Q41" s="52">
        <v>309</v>
      </c>
      <c r="R41" s="45" t="s">
        <v>64</v>
      </c>
      <c r="S41" s="46"/>
    </row>
    <row r="42" spans="1:19" x14ac:dyDescent="0.15">
      <c r="A42" s="31"/>
      <c r="B42" s="32" t="s">
        <v>65</v>
      </c>
      <c r="C42" s="52">
        <v>710</v>
      </c>
      <c r="D42" s="52">
        <v>50</v>
      </c>
      <c r="E42" s="52">
        <v>33</v>
      </c>
      <c r="F42" s="52">
        <v>20</v>
      </c>
      <c r="G42" s="52">
        <v>24</v>
      </c>
      <c r="H42" s="52">
        <v>20</v>
      </c>
      <c r="I42" s="52">
        <v>28</v>
      </c>
      <c r="J42" s="52">
        <v>36</v>
      </c>
      <c r="K42" s="52">
        <v>46</v>
      </c>
      <c r="L42" s="52">
        <v>49</v>
      </c>
      <c r="M42" s="52">
        <v>60</v>
      </c>
      <c r="N42" s="52">
        <v>53</v>
      </c>
      <c r="O42" s="52">
        <v>74</v>
      </c>
      <c r="P42" s="52">
        <v>57</v>
      </c>
      <c r="Q42" s="52">
        <v>160</v>
      </c>
      <c r="R42" s="45" t="s">
        <v>65</v>
      </c>
      <c r="S42" s="46"/>
    </row>
    <row r="43" spans="1:19" x14ac:dyDescent="0.15">
      <c r="A43" s="31"/>
      <c r="B43" s="32" t="s">
        <v>66</v>
      </c>
      <c r="C43" s="52">
        <v>548</v>
      </c>
      <c r="D43" s="52">
        <v>57</v>
      </c>
      <c r="E43" s="52">
        <v>12</v>
      </c>
      <c r="F43" s="52">
        <v>14</v>
      </c>
      <c r="G43" s="52">
        <v>18</v>
      </c>
      <c r="H43" s="52">
        <v>23</v>
      </c>
      <c r="I43" s="52">
        <v>28</v>
      </c>
      <c r="J43" s="52">
        <v>24</v>
      </c>
      <c r="K43" s="52">
        <v>31</v>
      </c>
      <c r="L43" s="52">
        <v>31</v>
      </c>
      <c r="M43" s="52">
        <v>38</v>
      </c>
      <c r="N43" s="52">
        <v>60</v>
      </c>
      <c r="O43" s="52">
        <v>52</v>
      </c>
      <c r="P43" s="52">
        <v>34</v>
      </c>
      <c r="Q43" s="52">
        <v>126</v>
      </c>
      <c r="R43" s="45" t="s">
        <v>66</v>
      </c>
      <c r="S43" s="46"/>
    </row>
    <row r="44" spans="1:19" x14ac:dyDescent="0.15">
      <c r="A44" s="31"/>
      <c r="B44" s="32" t="s">
        <v>67</v>
      </c>
      <c r="C44" s="52">
        <v>383</v>
      </c>
      <c r="D44" s="52">
        <v>39</v>
      </c>
      <c r="E44" s="52">
        <v>13</v>
      </c>
      <c r="F44" s="52">
        <v>10</v>
      </c>
      <c r="G44" s="52">
        <v>15</v>
      </c>
      <c r="H44" s="52">
        <v>14</v>
      </c>
      <c r="I44" s="52">
        <v>22</v>
      </c>
      <c r="J44" s="52">
        <v>17</v>
      </c>
      <c r="K44" s="52">
        <v>16</v>
      </c>
      <c r="L44" s="52">
        <v>30</v>
      </c>
      <c r="M44" s="52">
        <v>30</v>
      </c>
      <c r="N44" s="52">
        <v>30</v>
      </c>
      <c r="O44" s="52">
        <v>38</v>
      </c>
      <c r="P44" s="52">
        <v>38</v>
      </c>
      <c r="Q44" s="52">
        <v>71</v>
      </c>
      <c r="R44" s="45" t="s">
        <v>67</v>
      </c>
      <c r="S44" s="46"/>
    </row>
    <row r="45" spans="1:19" x14ac:dyDescent="0.15">
      <c r="A45" s="31"/>
      <c r="B45" s="32" t="s">
        <v>68</v>
      </c>
      <c r="C45" s="52">
        <v>1494</v>
      </c>
      <c r="D45" s="52">
        <v>127</v>
      </c>
      <c r="E45" s="52">
        <v>65</v>
      </c>
      <c r="F45" s="52">
        <v>60</v>
      </c>
      <c r="G45" s="52">
        <v>48</v>
      </c>
      <c r="H45" s="52">
        <v>80</v>
      </c>
      <c r="I45" s="52">
        <v>62</v>
      </c>
      <c r="J45" s="52">
        <v>72</v>
      </c>
      <c r="K45" s="52">
        <v>92</v>
      </c>
      <c r="L45" s="52">
        <v>103</v>
      </c>
      <c r="M45" s="52">
        <v>107</v>
      </c>
      <c r="N45" s="52">
        <v>144</v>
      </c>
      <c r="O45" s="52">
        <v>164</v>
      </c>
      <c r="P45" s="52">
        <v>97</v>
      </c>
      <c r="Q45" s="52">
        <v>273</v>
      </c>
      <c r="R45" s="45" t="s">
        <v>68</v>
      </c>
      <c r="S45" s="46"/>
    </row>
    <row r="46" spans="1:19" x14ac:dyDescent="0.15">
      <c r="A46" s="31"/>
      <c r="B46" s="32" t="s">
        <v>69</v>
      </c>
      <c r="C46" s="52">
        <v>32</v>
      </c>
      <c r="D46" s="52">
        <v>3</v>
      </c>
      <c r="E46" s="52">
        <v>2</v>
      </c>
      <c r="F46" s="52">
        <v>1</v>
      </c>
      <c r="G46" s="52" t="s">
        <v>60</v>
      </c>
      <c r="H46" s="52" t="s">
        <v>60</v>
      </c>
      <c r="I46" s="52" t="s">
        <v>60</v>
      </c>
      <c r="J46" s="52">
        <v>3</v>
      </c>
      <c r="K46" s="52">
        <v>2</v>
      </c>
      <c r="L46" s="52">
        <v>2</v>
      </c>
      <c r="M46" s="52">
        <v>6</v>
      </c>
      <c r="N46" s="52">
        <v>2</v>
      </c>
      <c r="O46" s="52">
        <v>2</v>
      </c>
      <c r="P46" s="52">
        <v>3</v>
      </c>
      <c r="Q46" s="52">
        <v>6</v>
      </c>
      <c r="R46" s="45" t="s">
        <v>69</v>
      </c>
      <c r="S46" s="46"/>
    </row>
    <row r="47" spans="1:19" x14ac:dyDescent="0.15">
      <c r="A47" s="31"/>
      <c r="B47" s="32" t="s">
        <v>70</v>
      </c>
      <c r="C47" s="52">
        <v>1019</v>
      </c>
      <c r="D47" s="52">
        <v>73</v>
      </c>
      <c r="E47" s="52">
        <v>43</v>
      </c>
      <c r="F47" s="52">
        <v>35</v>
      </c>
      <c r="G47" s="52">
        <v>40</v>
      </c>
      <c r="H47" s="52">
        <v>44</v>
      </c>
      <c r="I47" s="52">
        <v>37</v>
      </c>
      <c r="J47" s="52">
        <v>40</v>
      </c>
      <c r="K47" s="52">
        <v>70</v>
      </c>
      <c r="L47" s="52">
        <v>80</v>
      </c>
      <c r="M47" s="52">
        <v>83</v>
      </c>
      <c r="N47" s="52">
        <v>88</v>
      </c>
      <c r="O47" s="52">
        <v>90</v>
      </c>
      <c r="P47" s="52">
        <v>79</v>
      </c>
      <c r="Q47" s="52">
        <v>217</v>
      </c>
      <c r="R47" s="45" t="s">
        <v>70</v>
      </c>
      <c r="S47" s="46"/>
    </row>
    <row r="48" spans="1:19" x14ac:dyDescent="0.15">
      <c r="A48" s="31"/>
      <c r="B48" s="32" t="s">
        <v>71</v>
      </c>
      <c r="C48" s="52">
        <v>1219</v>
      </c>
      <c r="D48" s="52">
        <v>121</v>
      </c>
      <c r="E48" s="52">
        <v>43</v>
      </c>
      <c r="F48" s="52">
        <v>64</v>
      </c>
      <c r="G48" s="52">
        <v>44</v>
      </c>
      <c r="H48" s="52">
        <v>50</v>
      </c>
      <c r="I48" s="52">
        <v>55</v>
      </c>
      <c r="J48" s="52">
        <v>55</v>
      </c>
      <c r="K48" s="52">
        <v>70</v>
      </c>
      <c r="L48" s="52">
        <v>87</v>
      </c>
      <c r="M48" s="52">
        <v>88</v>
      </c>
      <c r="N48" s="52">
        <v>108</v>
      </c>
      <c r="O48" s="52">
        <v>116</v>
      </c>
      <c r="P48" s="52">
        <v>92</v>
      </c>
      <c r="Q48" s="52">
        <v>226</v>
      </c>
      <c r="R48" s="45" t="s">
        <v>71</v>
      </c>
      <c r="S48" s="46"/>
    </row>
    <row r="49" spans="1:19" x14ac:dyDescent="0.15">
      <c r="A49" s="31"/>
      <c r="B49" s="32" t="s">
        <v>72</v>
      </c>
      <c r="C49" s="52">
        <v>2261</v>
      </c>
      <c r="D49" s="52">
        <v>237</v>
      </c>
      <c r="E49" s="52">
        <v>94</v>
      </c>
      <c r="F49" s="52">
        <v>79</v>
      </c>
      <c r="G49" s="52">
        <v>108</v>
      </c>
      <c r="H49" s="52">
        <v>106</v>
      </c>
      <c r="I49" s="52">
        <v>102</v>
      </c>
      <c r="J49" s="52">
        <v>106</v>
      </c>
      <c r="K49" s="52">
        <v>107</v>
      </c>
      <c r="L49" s="52">
        <v>149</v>
      </c>
      <c r="M49" s="52">
        <v>187</v>
      </c>
      <c r="N49" s="52">
        <v>203</v>
      </c>
      <c r="O49" s="52">
        <v>220</v>
      </c>
      <c r="P49" s="52">
        <v>158</v>
      </c>
      <c r="Q49" s="52">
        <v>405</v>
      </c>
      <c r="R49" s="45" t="s">
        <v>72</v>
      </c>
      <c r="S49" s="46"/>
    </row>
    <row r="50" spans="1:19" x14ac:dyDescent="0.15">
      <c r="A50" s="31"/>
      <c r="B50" s="32" t="s">
        <v>73</v>
      </c>
      <c r="C50" s="52">
        <v>1589</v>
      </c>
      <c r="D50" s="52">
        <v>124</v>
      </c>
      <c r="E50" s="52">
        <v>78</v>
      </c>
      <c r="F50" s="52">
        <v>65</v>
      </c>
      <c r="G50" s="52">
        <v>71</v>
      </c>
      <c r="H50" s="52">
        <v>77</v>
      </c>
      <c r="I50" s="52">
        <v>58</v>
      </c>
      <c r="J50" s="52">
        <v>71</v>
      </c>
      <c r="K50" s="52">
        <v>98</v>
      </c>
      <c r="L50" s="52">
        <v>114</v>
      </c>
      <c r="M50" s="52">
        <v>134</v>
      </c>
      <c r="N50" s="52">
        <v>124</v>
      </c>
      <c r="O50" s="52">
        <v>140</v>
      </c>
      <c r="P50" s="52">
        <v>116</v>
      </c>
      <c r="Q50" s="52">
        <v>319</v>
      </c>
      <c r="R50" s="45" t="s">
        <v>73</v>
      </c>
      <c r="S50" s="46"/>
    </row>
    <row r="51" spans="1:19" x14ac:dyDescent="0.15">
      <c r="A51" s="31"/>
      <c r="B51" s="32" t="s">
        <v>74</v>
      </c>
      <c r="C51" s="52">
        <v>1568</v>
      </c>
      <c r="D51" s="52">
        <v>143</v>
      </c>
      <c r="E51" s="52">
        <v>63</v>
      </c>
      <c r="F51" s="52">
        <v>68</v>
      </c>
      <c r="G51" s="52">
        <v>81</v>
      </c>
      <c r="H51" s="52">
        <v>80</v>
      </c>
      <c r="I51" s="52">
        <v>82</v>
      </c>
      <c r="J51" s="52">
        <v>63</v>
      </c>
      <c r="K51" s="52">
        <v>97</v>
      </c>
      <c r="L51" s="52">
        <v>115</v>
      </c>
      <c r="M51" s="52">
        <v>134</v>
      </c>
      <c r="N51" s="52">
        <v>130</v>
      </c>
      <c r="O51" s="52">
        <v>122</v>
      </c>
      <c r="P51" s="52">
        <v>96</v>
      </c>
      <c r="Q51" s="52">
        <v>294</v>
      </c>
      <c r="R51" s="45" t="s">
        <v>74</v>
      </c>
      <c r="S51" s="46"/>
    </row>
    <row r="52" spans="1:19" x14ac:dyDescent="0.15">
      <c r="A52" s="31"/>
      <c r="B52" s="32" t="s">
        <v>75</v>
      </c>
      <c r="C52" s="52">
        <v>2438</v>
      </c>
      <c r="D52" s="52">
        <v>207</v>
      </c>
      <c r="E52" s="52">
        <v>96</v>
      </c>
      <c r="F52" s="52">
        <v>89</v>
      </c>
      <c r="G52" s="52">
        <v>100</v>
      </c>
      <c r="H52" s="52">
        <v>115</v>
      </c>
      <c r="I52" s="52">
        <v>113</v>
      </c>
      <c r="J52" s="52">
        <v>111</v>
      </c>
      <c r="K52" s="52">
        <v>161</v>
      </c>
      <c r="L52" s="52">
        <v>191</v>
      </c>
      <c r="M52" s="52">
        <v>201</v>
      </c>
      <c r="N52" s="52">
        <v>229</v>
      </c>
      <c r="O52" s="52">
        <v>220</v>
      </c>
      <c r="P52" s="52">
        <v>191</v>
      </c>
      <c r="Q52" s="52">
        <v>414</v>
      </c>
      <c r="R52" s="45" t="s">
        <v>75</v>
      </c>
      <c r="S52" s="46"/>
    </row>
    <row r="53" spans="1:19" x14ac:dyDescent="0.15">
      <c r="A53" s="31"/>
      <c r="B53" s="32" t="s">
        <v>76</v>
      </c>
      <c r="C53" s="52">
        <v>1553</v>
      </c>
      <c r="D53" s="52">
        <v>138</v>
      </c>
      <c r="E53" s="52">
        <v>60</v>
      </c>
      <c r="F53" s="52">
        <v>49</v>
      </c>
      <c r="G53" s="52">
        <v>47</v>
      </c>
      <c r="H53" s="52">
        <v>79</v>
      </c>
      <c r="I53" s="52">
        <v>60</v>
      </c>
      <c r="J53" s="52">
        <v>82</v>
      </c>
      <c r="K53" s="52">
        <v>94</v>
      </c>
      <c r="L53" s="52">
        <v>106</v>
      </c>
      <c r="M53" s="52">
        <v>116</v>
      </c>
      <c r="N53" s="52">
        <v>129</v>
      </c>
      <c r="O53" s="52">
        <v>148</v>
      </c>
      <c r="P53" s="52">
        <v>128</v>
      </c>
      <c r="Q53" s="52">
        <v>317</v>
      </c>
      <c r="R53" s="45" t="s">
        <v>76</v>
      </c>
      <c r="S53" s="46"/>
    </row>
    <row r="54" spans="1:19" x14ac:dyDescent="0.15">
      <c r="A54" s="205" t="s">
        <v>77</v>
      </c>
      <c r="B54" s="208"/>
      <c r="C54" s="51">
        <f>+SUM(C55:C57)</f>
        <v>3658</v>
      </c>
      <c r="D54" s="51">
        <f t="shared" ref="D54:Q54" si="8">+SUM(D55:D57)</f>
        <v>289</v>
      </c>
      <c r="E54" s="51">
        <f t="shared" si="8"/>
        <v>129</v>
      </c>
      <c r="F54" s="51">
        <f t="shared" si="8"/>
        <v>137</v>
      </c>
      <c r="G54" s="51">
        <f t="shared" si="8"/>
        <v>178</v>
      </c>
      <c r="H54" s="51">
        <f t="shared" si="8"/>
        <v>190</v>
      </c>
      <c r="I54" s="51">
        <f t="shared" si="8"/>
        <v>151</v>
      </c>
      <c r="J54" s="51">
        <f t="shared" si="8"/>
        <v>157</v>
      </c>
      <c r="K54" s="51">
        <f t="shared" si="8"/>
        <v>207</v>
      </c>
      <c r="L54" s="51">
        <f t="shared" si="8"/>
        <v>280</v>
      </c>
      <c r="M54" s="51">
        <f t="shared" si="8"/>
        <v>322</v>
      </c>
      <c r="N54" s="51">
        <f t="shared" si="8"/>
        <v>330</v>
      </c>
      <c r="O54" s="51">
        <f t="shared" si="8"/>
        <v>310</v>
      </c>
      <c r="P54" s="51">
        <f t="shared" si="8"/>
        <v>246</v>
      </c>
      <c r="Q54" s="51">
        <f t="shared" si="8"/>
        <v>732</v>
      </c>
      <c r="R54" s="204" t="s">
        <v>77</v>
      </c>
      <c r="S54" s="205"/>
    </row>
    <row r="55" spans="1:19" x14ac:dyDescent="0.15">
      <c r="A55" s="31"/>
      <c r="B55" s="32" t="s">
        <v>69</v>
      </c>
      <c r="C55" s="52">
        <v>1053</v>
      </c>
      <c r="D55" s="52">
        <v>89</v>
      </c>
      <c r="E55" s="52">
        <v>35</v>
      </c>
      <c r="F55" s="52">
        <v>36</v>
      </c>
      <c r="G55" s="52">
        <v>50</v>
      </c>
      <c r="H55" s="52">
        <v>59</v>
      </c>
      <c r="I55" s="52">
        <v>43</v>
      </c>
      <c r="J55" s="52">
        <v>42</v>
      </c>
      <c r="K55" s="52">
        <v>57</v>
      </c>
      <c r="L55" s="52">
        <v>79</v>
      </c>
      <c r="M55" s="52">
        <v>83</v>
      </c>
      <c r="N55" s="52">
        <v>106</v>
      </c>
      <c r="O55" s="52">
        <v>88</v>
      </c>
      <c r="P55" s="52">
        <v>68</v>
      </c>
      <c r="Q55" s="52">
        <v>218</v>
      </c>
      <c r="R55" s="45" t="s">
        <v>69</v>
      </c>
      <c r="S55" s="46"/>
    </row>
    <row r="56" spans="1:19" x14ac:dyDescent="0.15">
      <c r="A56" s="31"/>
      <c r="B56" s="32" t="s">
        <v>78</v>
      </c>
      <c r="C56" s="52">
        <v>1818</v>
      </c>
      <c r="D56" s="52">
        <v>136</v>
      </c>
      <c r="E56" s="52">
        <v>60</v>
      </c>
      <c r="F56" s="52">
        <v>63</v>
      </c>
      <c r="G56" s="52">
        <v>87</v>
      </c>
      <c r="H56" s="52">
        <v>96</v>
      </c>
      <c r="I56" s="52">
        <v>78</v>
      </c>
      <c r="J56" s="52">
        <v>75</v>
      </c>
      <c r="K56" s="52">
        <v>100</v>
      </c>
      <c r="L56" s="52">
        <v>137</v>
      </c>
      <c r="M56" s="52">
        <v>177</v>
      </c>
      <c r="N56" s="52">
        <v>170</v>
      </c>
      <c r="O56" s="52">
        <v>156</v>
      </c>
      <c r="P56" s="52">
        <v>114</v>
      </c>
      <c r="Q56" s="52">
        <v>369</v>
      </c>
      <c r="R56" s="45" t="s">
        <v>78</v>
      </c>
      <c r="S56" s="46"/>
    </row>
    <row r="57" spans="1:19" x14ac:dyDescent="0.15">
      <c r="A57" s="31"/>
      <c r="B57" s="32" t="s">
        <v>79</v>
      </c>
      <c r="C57" s="52">
        <v>787</v>
      </c>
      <c r="D57" s="52">
        <v>64</v>
      </c>
      <c r="E57" s="52">
        <v>34</v>
      </c>
      <c r="F57" s="52">
        <v>38</v>
      </c>
      <c r="G57" s="52">
        <v>41</v>
      </c>
      <c r="H57" s="52">
        <v>35</v>
      </c>
      <c r="I57" s="52">
        <v>30</v>
      </c>
      <c r="J57" s="52">
        <v>40</v>
      </c>
      <c r="K57" s="52">
        <v>50</v>
      </c>
      <c r="L57" s="52">
        <v>64</v>
      </c>
      <c r="M57" s="52">
        <v>62</v>
      </c>
      <c r="N57" s="52">
        <v>54</v>
      </c>
      <c r="O57" s="52">
        <v>66</v>
      </c>
      <c r="P57" s="52">
        <v>64</v>
      </c>
      <c r="Q57" s="52">
        <v>145</v>
      </c>
      <c r="R57" s="45" t="s">
        <v>79</v>
      </c>
      <c r="S57" s="46"/>
    </row>
    <row r="58" spans="1:19" x14ac:dyDescent="0.15">
      <c r="A58" s="205" t="s">
        <v>80</v>
      </c>
      <c r="B58" s="208"/>
      <c r="C58" s="51">
        <f>+C59</f>
        <v>1624</v>
      </c>
      <c r="D58" s="51">
        <f t="shared" ref="D58:P58" si="9">+D59</f>
        <v>169</v>
      </c>
      <c r="E58" s="51">
        <f t="shared" si="9"/>
        <v>65</v>
      </c>
      <c r="F58" s="51">
        <f t="shared" si="9"/>
        <v>72</v>
      </c>
      <c r="G58" s="51">
        <f t="shared" si="9"/>
        <v>76</v>
      </c>
      <c r="H58" s="51">
        <f t="shared" si="9"/>
        <v>65</v>
      </c>
      <c r="I58" s="51">
        <f t="shared" si="9"/>
        <v>67</v>
      </c>
      <c r="J58" s="51">
        <f t="shared" si="9"/>
        <v>89</v>
      </c>
      <c r="K58" s="51">
        <f t="shared" si="9"/>
        <v>101</v>
      </c>
      <c r="L58" s="51">
        <f t="shared" si="9"/>
        <v>125</v>
      </c>
      <c r="M58" s="51">
        <f t="shared" si="9"/>
        <v>126</v>
      </c>
      <c r="N58" s="51">
        <f t="shared" si="9"/>
        <v>128</v>
      </c>
      <c r="O58" s="51">
        <f t="shared" si="9"/>
        <v>123</v>
      </c>
      <c r="P58" s="51">
        <f t="shared" si="9"/>
        <v>120</v>
      </c>
      <c r="Q58" s="51">
        <f>+Q59</f>
        <v>298</v>
      </c>
      <c r="R58" s="204" t="s">
        <v>80</v>
      </c>
      <c r="S58" s="205"/>
    </row>
    <row r="59" spans="1:19" ht="14.25" thickBot="1" x14ac:dyDescent="0.2">
      <c r="A59" s="40"/>
      <c r="B59" s="41" t="s">
        <v>81</v>
      </c>
      <c r="C59" s="53">
        <v>1624</v>
      </c>
      <c r="D59" s="53">
        <v>169</v>
      </c>
      <c r="E59" s="53">
        <v>65</v>
      </c>
      <c r="F59" s="53">
        <v>72</v>
      </c>
      <c r="G59" s="53">
        <v>76</v>
      </c>
      <c r="H59" s="53">
        <v>65</v>
      </c>
      <c r="I59" s="53">
        <v>67</v>
      </c>
      <c r="J59" s="53">
        <v>89</v>
      </c>
      <c r="K59" s="53">
        <v>101</v>
      </c>
      <c r="L59" s="53">
        <v>125</v>
      </c>
      <c r="M59" s="53">
        <v>126</v>
      </c>
      <c r="N59" s="53">
        <v>128</v>
      </c>
      <c r="O59" s="53">
        <v>123</v>
      </c>
      <c r="P59" s="53">
        <v>120</v>
      </c>
      <c r="Q59" s="53">
        <v>298</v>
      </c>
      <c r="R59" s="47" t="s">
        <v>81</v>
      </c>
      <c r="S59" s="48"/>
    </row>
  </sheetData>
  <mergeCells count="52">
    <mergeCell ref="A39:B39"/>
    <mergeCell ref="R39:S39"/>
    <mergeCell ref="A54:B54"/>
    <mergeCell ref="R54:S54"/>
    <mergeCell ref="I33:I37"/>
    <mergeCell ref="J33:J37"/>
    <mergeCell ref="K33:K37"/>
    <mergeCell ref="L33:L37"/>
    <mergeCell ref="M33:M37"/>
    <mergeCell ref="A33:B37"/>
    <mergeCell ref="A58:B58"/>
    <mergeCell ref="R58:S58"/>
    <mergeCell ref="N33:N37"/>
    <mergeCell ref="O33:O37"/>
    <mergeCell ref="P33:P37"/>
    <mergeCell ref="Q33:Q37"/>
    <mergeCell ref="R33:S37"/>
    <mergeCell ref="A38:B38"/>
    <mergeCell ref="R38:S38"/>
    <mergeCell ref="H33:H37"/>
    <mergeCell ref="C33:C37"/>
    <mergeCell ref="D33:D37"/>
    <mergeCell ref="E33:E37"/>
    <mergeCell ref="F33:F37"/>
    <mergeCell ref="G33:G37"/>
    <mergeCell ref="A28:B28"/>
    <mergeCell ref="R28:S28"/>
    <mergeCell ref="N3:Q3"/>
    <mergeCell ref="E6:E7"/>
    <mergeCell ref="D5:D7"/>
    <mergeCell ref="C4:C7"/>
    <mergeCell ref="F6:F7"/>
    <mergeCell ref="G4:G7"/>
    <mergeCell ref="Q4:Q7"/>
    <mergeCell ref="C3:M3"/>
    <mergeCell ref="O4:O7"/>
    <mergeCell ref="A24:B24"/>
    <mergeCell ref="R24:S24"/>
    <mergeCell ref="J4:J7"/>
    <mergeCell ref="A3:B7"/>
    <mergeCell ref="A8:B8"/>
    <mergeCell ref="K5:K7"/>
    <mergeCell ref="R8:S8"/>
    <mergeCell ref="H5:H7"/>
    <mergeCell ref="I5:I7"/>
    <mergeCell ref="A9:B9"/>
    <mergeCell ref="P4:P7"/>
    <mergeCell ref="L4:L7"/>
    <mergeCell ref="M5:M7"/>
    <mergeCell ref="N4:N7"/>
    <mergeCell ref="R9:S9"/>
    <mergeCell ref="R3:S7"/>
  </mergeCells>
  <phoneticPr fontId="2"/>
  <pageMargins left="0.9055118110236221" right="0.9055118110236221" top="0.74803149606299213" bottom="0.74803149606299213" header="0.31496062992125984" footer="0.31496062992125984"/>
  <pageSetup paperSize="9" firstPageNumber="70" orientation="portrait" useFirstPageNumber="1" verticalDpi="300" r:id="rId1"/>
  <headerFooter>
    <oddFooter>&amp;C&amp;P</oddFooter>
  </headerFooter>
  <ignoredErrors>
    <ignoredError sqref="K9:Q9 G9:J9 K24:Q24 G24:J24 C24:E24 C9:E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1,2</vt:lpstr>
      <vt:lpstr>3,4</vt:lpstr>
      <vt:lpstr>5</vt:lpstr>
      <vt:lpstr>6,7,8,9</vt:lpstr>
      <vt:lpstr>10,11</vt:lpstr>
      <vt:lpstr>12</vt:lpstr>
      <vt:lpstr>13,14,15,16</vt:lpstr>
      <vt:lpstr>17</vt:lpstr>
      <vt:lpstr>18,19</vt:lpstr>
      <vt:lpstr>19②</vt:lpstr>
      <vt:lpstr>20</vt:lpstr>
      <vt:lpstr>21</vt:lpstr>
      <vt:lpstr>22</vt:lpstr>
      <vt:lpstr>22②</vt:lpstr>
      <vt:lpstr>23</vt:lpstr>
      <vt:lpstr>24</vt:lpstr>
      <vt:lpstr>25</vt:lpstr>
      <vt:lpstr>25②</vt:lpstr>
      <vt:lpstr>25③</vt:lpstr>
      <vt:lpstr>25④</vt:lpstr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2017-06-13T02:03:22Z</cp:lastPrinted>
  <dcterms:created xsi:type="dcterms:W3CDTF">2011-03-17T00:38:42Z</dcterms:created>
  <dcterms:modified xsi:type="dcterms:W3CDTF">2019-01-23T06:52:17Z</dcterms:modified>
</cp:coreProperties>
</file>